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730" activeTab="0"/>
  </bookViews>
  <sheets>
    <sheet name="Hoja1" sheetId="1" r:id="rId1"/>
  </sheets>
  <definedNames>
    <definedName name="_xlnm.Print_Area" localSheetId="0">'Hoja1'!$B$2:$L$53</definedName>
    <definedName name="FORM">'Hoja1'!$A$52</definedName>
    <definedName name="_xlnm.Print_Titles" localSheetId="0">'Hoja1'!$6:$11</definedName>
  </definedNames>
  <calcPr fullCalcOnLoad="1"/>
</workbook>
</file>

<file path=xl/sharedStrings.xml><?xml version="1.0" encoding="utf-8"?>
<sst xmlns="http://schemas.openxmlformats.org/spreadsheetml/2006/main" count="66" uniqueCount="60">
  <si>
    <t>No.</t>
  </si>
  <si>
    <t>Nombre del Proyecto</t>
  </si>
  <si>
    <t>(1)</t>
  </si>
  <si>
    <t>(2)</t>
  </si>
  <si>
    <t>(3)</t>
  </si>
  <si>
    <t>(5)</t>
  </si>
  <si>
    <t>(6)</t>
  </si>
  <si>
    <t xml:space="preserve">Presupuestado </t>
  </si>
  <si>
    <t>Ingresos</t>
  </si>
  <si>
    <t>Cargos</t>
  </si>
  <si>
    <t>Flujo</t>
  </si>
  <si>
    <t>Fijos</t>
  </si>
  <si>
    <t>Variables</t>
  </si>
  <si>
    <t>Neto</t>
  </si>
  <si>
    <t>(4=1-2-3)</t>
  </si>
  <si>
    <t>(7)</t>
  </si>
  <si>
    <t>(8=5-6-7)</t>
  </si>
  <si>
    <t>Ejercido</t>
  </si>
  <si>
    <t>COMISIÓN FEDERAL DE ELECTRICIDAD</t>
  </si>
  <si>
    <t>TOTAL INVERSIÓN CONDICIONADA</t>
  </si>
  <si>
    <t>CUENTA PÚBLICA 2022</t>
  </si>
  <si>
    <t>(Millones de Pesos de 2022)</t>
  </si>
  <si>
    <t>TRN Terminal de Carbón de la CT Pdte. Plutarco Elías Calles</t>
  </si>
  <si>
    <t>CC Altamira II</t>
  </si>
  <si>
    <t>CC Bajío</t>
  </si>
  <si>
    <t>CC Campeche</t>
  </si>
  <si>
    <t>CC Hermosillo</t>
  </si>
  <si>
    <t>CT Mérida III</t>
  </si>
  <si>
    <t>CC Monterrey III</t>
  </si>
  <si>
    <t>CC Naco-Nogales</t>
  </si>
  <si>
    <t>CC Río Bravo II</t>
  </si>
  <si>
    <t>CC Mexicali</t>
  </si>
  <si>
    <t>CC Saltillo</t>
  </si>
  <si>
    <t>CC Tuxpan II</t>
  </si>
  <si>
    <t>CC Altamira III y IV</t>
  </si>
  <si>
    <t>CC Chihuahua III</t>
  </si>
  <si>
    <t>CC La Laguna II</t>
  </si>
  <si>
    <t>CC Río Bravo III</t>
  </si>
  <si>
    <t>CC Tuxpan III y IV</t>
  </si>
  <si>
    <t>CC Altamira V</t>
  </si>
  <si>
    <t>CC Tamazunchale</t>
  </si>
  <si>
    <t>CC Río Bravo IV</t>
  </si>
  <si>
    <t>CC Tuxpan V</t>
  </si>
  <si>
    <t>CC Valladolid III</t>
  </si>
  <si>
    <t>CCC Norte II</t>
  </si>
  <si>
    <t>CCC Norte</t>
  </si>
  <si>
    <t>CE La Venta III</t>
  </si>
  <si>
    <t>CE Oaxaca I</t>
  </si>
  <si>
    <t>CE Oaxaca II y CE Oaxaca III y CE Oaxaca IV</t>
  </si>
  <si>
    <t>CC Baja California III</t>
  </si>
  <si>
    <t>CC Norte III (Juárez)</t>
  </si>
  <si>
    <t>CE Sureste I</t>
  </si>
  <si>
    <t xml:space="preserve">CC Noroeste </t>
  </si>
  <si>
    <t>CC Noreste</t>
  </si>
  <si>
    <t>CC Topolobampo III</t>
  </si>
  <si>
    <t>Notas: Las sumas de los parciales pueden no coincidir con los totales debido al redondeo.</t>
  </si>
  <si>
    <t>Fuente: Comisión Federal de Electricidad</t>
  </si>
  <si>
    <t>FLUJO NETO DE PROYECTOS DE INFRAESTRUCTURA PRODUCTIVA DE LARGO PLAZO DE INVERSIÓN CONDICIONADA EN OPERACIÓN</t>
  </si>
  <si>
    <t xml:space="preserve">1_/ No se reporta ejercicio en virtud de que se estableció un nuevo contrato con los propietarios del Gasoducto Mayakán, fuera de la figura de Inversión financiada condicionada.  </t>
  </si>
  <si>
    <r>
      <t xml:space="preserve">TRN Gasoducto Cd. Pemex-Valladolid </t>
    </r>
    <r>
      <rPr>
        <vertAlign val="superscript"/>
        <sz val="7"/>
        <rFont val="Montserrat"/>
        <family val="3"/>
      </rPr>
      <t>1_/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</si>
</sst>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_;"/>
    <numFmt numFmtId="166" formatCode="0.0"/>
    <numFmt numFmtId="167" formatCode="#,##0.0"/>
    <numFmt numFmtId="168" formatCode="#,##0.0_);[Red]\(#,##0.0\)"/>
    <numFmt numFmtId="169" formatCode="_(* #,##0.00_);_(* \(#,##0.00\);_(* &quot;-&quot;??_);_(@_)"/>
    <numFmt numFmtId="170" formatCode="_(* #,##0.0_);_(* \(#,##0.0\);_(* &quot;-&quot;??_);_(@_)"/>
    <numFmt numFmtId="171" formatCode="#,##0.000000"/>
  </numFmts>
  <fonts count="48">
    <font>
      <sz val="18"/>
      <name val="Arial"/>
      <family val="0"/>
    </font>
    <font>
      <sz val="11"/>
      <color indexed="8"/>
      <name val="Calibri"/>
      <family val="2"/>
    </font>
    <font>
      <sz val="18"/>
      <name val="Montserrat"/>
      <family val="0"/>
    </font>
    <font>
      <sz val="23.5"/>
      <name val="Montserrat"/>
      <family val="0"/>
    </font>
    <font>
      <sz val="20"/>
      <name val="Montserrat"/>
      <family val="0"/>
    </font>
    <font>
      <sz val="9"/>
      <name val="Montserrat"/>
      <family val="0"/>
    </font>
    <font>
      <sz val="7"/>
      <name val="Montserrat"/>
      <family val="0"/>
    </font>
    <font>
      <b/>
      <sz val="7"/>
      <name val="Montserrat"/>
      <family val="0"/>
    </font>
    <font>
      <b/>
      <sz val="7"/>
      <color indexed="8"/>
      <name val="Montserrat"/>
      <family val="0"/>
    </font>
    <font>
      <sz val="7"/>
      <color indexed="8"/>
      <name val="Montserrat"/>
      <family val="0"/>
    </font>
    <font>
      <sz val="6"/>
      <name val="Montserrat"/>
      <family val="0"/>
    </font>
    <font>
      <sz val="10"/>
      <name val="Arial"/>
      <family val="2"/>
    </font>
    <font>
      <vertAlign val="superscript"/>
      <sz val="7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37" fontId="2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6" fillId="0" borderId="10" xfId="0" applyNumberFormat="1" applyFont="1" applyFill="1" applyBorder="1" applyAlignment="1">
      <alignment horizontal="center" vertical="center"/>
    </xf>
    <xf numFmtId="37" fontId="6" fillId="0" borderId="11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Continuous"/>
    </xf>
    <xf numFmtId="164" fontId="6" fillId="0" borderId="11" xfId="0" applyNumberFormat="1" applyFont="1" applyFill="1" applyBorder="1" applyAlignment="1" quotePrefix="1">
      <alignment/>
    </xf>
    <xf numFmtId="164" fontId="6" fillId="0" borderId="11" xfId="0" applyNumberFormat="1" applyFont="1" applyFill="1" applyBorder="1" applyAlignment="1" quotePrefix="1">
      <alignment horizontal="centerContinuous"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Fill="1" applyBorder="1" applyAlignment="1">
      <alignment horizontal="centerContinuous"/>
    </xf>
    <xf numFmtId="0" fontId="6" fillId="0" borderId="10" xfId="0" applyNumberFormat="1" applyFont="1" applyFill="1" applyBorder="1" applyAlignment="1" quotePrefix="1">
      <alignment horizontal="center" vertical="top"/>
    </xf>
    <xf numFmtId="49" fontId="6" fillId="0" borderId="11" xfId="0" applyNumberFormat="1" applyFont="1" applyFill="1" applyBorder="1" applyAlignment="1">
      <alignment vertical="top"/>
    </xf>
    <xf numFmtId="164" fontId="8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top"/>
    </xf>
    <xf numFmtId="164" fontId="9" fillId="0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 quotePrefix="1">
      <alignment/>
    </xf>
    <xf numFmtId="164" fontId="9" fillId="0" borderId="13" xfId="0" applyNumberFormat="1" applyFont="1" applyFill="1" applyBorder="1" applyAlignment="1">
      <alignment/>
    </xf>
    <xf numFmtId="37" fontId="4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 horizontal="left" vertical="center"/>
    </xf>
    <xf numFmtId="49" fontId="47" fillId="33" borderId="14" xfId="0" applyNumberFormat="1" applyFont="1" applyFill="1" applyBorder="1" applyAlignment="1">
      <alignment horizontal="center" vertical="center"/>
    </xf>
    <xf numFmtId="49" fontId="47" fillId="33" borderId="15" xfId="0" applyNumberFormat="1" applyFont="1" applyFill="1" applyBorder="1" applyAlignment="1">
      <alignment horizontal="centerContinuous" vertical="center"/>
    </xf>
    <xf numFmtId="49" fontId="47" fillId="33" borderId="16" xfId="0" applyNumberFormat="1" applyFont="1" applyFill="1" applyBorder="1" applyAlignment="1">
      <alignment horizontal="centerContinuous" vertical="center"/>
    </xf>
    <xf numFmtId="49" fontId="47" fillId="33" borderId="17" xfId="0" applyNumberFormat="1" applyFont="1" applyFill="1" applyBorder="1" applyAlignment="1">
      <alignment horizontal="centerContinuous" vertical="center"/>
    </xf>
    <xf numFmtId="49" fontId="47" fillId="33" borderId="18" xfId="0" applyNumberFormat="1" applyFont="1" applyFill="1" applyBorder="1" applyAlignment="1">
      <alignment horizontal="center" vertical="center"/>
    </xf>
    <xf numFmtId="49" fontId="47" fillId="33" borderId="19" xfId="0" applyNumberFormat="1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horizontal="centerContinuous" vertical="center"/>
    </xf>
    <xf numFmtId="49" fontId="47" fillId="33" borderId="15" xfId="0" applyNumberFormat="1" applyFont="1" applyFill="1" applyBorder="1" applyAlignment="1">
      <alignment horizontal="center" vertical="center"/>
    </xf>
    <xf numFmtId="49" fontId="47" fillId="33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165" fontId="9" fillId="0" borderId="12" xfId="0" applyNumberFormat="1" applyFont="1" applyFill="1" applyBorder="1" applyAlignment="1">
      <alignment vertical="center"/>
    </xf>
    <xf numFmtId="165" fontId="9" fillId="0" borderId="12" xfId="0" applyNumberFormat="1" applyFont="1" applyFill="1" applyBorder="1" applyAlignment="1" quotePrefix="1">
      <alignment vertical="center"/>
    </xf>
    <xf numFmtId="165" fontId="9" fillId="0" borderId="13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/>
    </xf>
    <xf numFmtId="49" fontId="6" fillId="0" borderId="23" xfId="0" applyNumberFormat="1" applyFont="1" applyFill="1" applyBorder="1" applyAlignment="1">
      <alignment vertical="top"/>
    </xf>
    <xf numFmtId="164" fontId="9" fillId="0" borderId="24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165" fontId="9" fillId="0" borderId="24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/>
    </xf>
    <xf numFmtId="37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7" fillId="33" borderId="27" xfId="0" applyNumberFormat="1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49" fontId="47" fillId="33" borderId="27" xfId="0" applyNumberFormat="1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vertical="center"/>
    </xf>
    <xf numFmtId="0" fontId="47" fillId="33" borderId="28" xfId="0" applyFont="1" applyFill="1" applyBorder="1" applyAlignment="1">
      <alignment vertical="center"/>
    </xf>
    <xf numFmtId="49" fontId="47" fillId="33" borderId="29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3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NumberFormat="1" applyFont="1" applyFill="1" applyBorder="1" applyAlignment="1">
      <alignment horizontal="left" vertical="top" wrapText="1"/>
    </xf>
  </cellXfs>
  <cellStyles count="50">
    <cellStyle name="Normal" xfId="0"/>
    <cellStyle name="=C:\WINNT\SYSTEM32\COMMAND.COM" xfId="15"/>
    <cellStyle name="=C:\WINNT\SYSTEM32\COMMAND.COM 3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tabSelected="1" showOutlineSymbols="0" zoomScale="115" zoomScaleNormal="115" zoomScaleSheetLayoutView="90" zoomScalePageLayoutView="0" workbookViewId="0" topLeftCell="A1">
      <selection activeCell="B3" sqref="B3:L3"/>
    </sheetView>
  </sheetViews>
  <sheetFormatPr defaultColWidth="0" defaultRowHeight="23.25"/>
  <cols>
    <col min="1" max="1" width="0.453125" style="0" customWidth="1"/>
    <col min="2" max="2" width="2" style="0" bestFit="1" customWidth="1"/>
    <col min="3" max="3" width="0.453125" style="0" customWidth="1"/>
    <col min="4" max="4" width="22.83984375" style="0" bestFit="1" customWidth="1"/>
    <col min="5" max="6" width="5.5390625" style="0" bestFit="1" customWidth="1"/>
    <col min="7" max="7" width="5.37890625" style="0" customWidth="1"/>
    <col min="8" max="8" width="5" style="0" bestFit="1" customWidth="1"/>
    <col min="9" max="12" width="5.5390625" style="0" bestFit="1" customWidth="1"/>
    <col min="13" max="13" width="0.84375" style="0" customWidth="1"/>
    <col min="14" max="14" width="0" style="0" hidden="1" customWidth="1"/>
    <col min="15" max="16384" width="11.0703125" style="0" hidden="1" customWidth="1"/>
  </cols>
  <sheetData>
    <row r="1" spans="1:13" ht="3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spans="1:13" ht="12" customHeight="1">
      <c r="A2" s="7"/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</row>
    <row r="3" spans="1:13" ht="12" customHeight="1">
      <c r="A3" s="7"/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1"/>
    </row>
    <row r="4" spans="1:13" ht="12" customHeight="1">
      <c r="A4" s="7"/>
      <c r="B4" s="55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1"/>
    </row>
    <row r="5" spans="1:13" ht="12" customHeight="1">
      <c r="A5" s="7"/>
      <c r="B5" s="55" t="s">
        <v>21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1"/>
    </row>
    <row r="6" spans="1:13" ht="2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"/>
    </row>
    <row r="7" spans="1:13" ht="12" customHeight="1">
      <c r="A7" s="7"/>
      <c r="B7" s="58" t="s">
        <v>0</v>
      </c>
      <c r="C7" s="28"/>
      <c r="D7" s="61" t="s">
        <v>1</v>
      </c>
      <c r="E7" s="29" t="s">
        <v>7</v>
      </c>
      <c r="F7" s="30"/>
      <c r="G7" s="30"/>
      <c r="H7" s="31"/>
      <c r="I7" s="29" t="s">
        <v>17</v>
      </c>
      <c r="J7" s="30"/>
      <c r="K7" s="30"/>
      <c r="L7" s="31"/>
      <c r="M7" s="2"/>
    </row>
    <row r="8" spans="1:13" ht="12" customHeight="1">
      <c r="A8" s="7"/>
      <c r="B8" s="59"/>
      <c r="C8" s="32"/>
      <c r="D8" s="62"/>
      <c r="E8" s="56" t="s">
        <v>8</v>
      </c>
      <c r="F8" s="29" t="s">
        <v>9</v>
      </c>
      <c r="G8" s="31"/>
      <c r="H8" s="33" t="s">
        <v>10</v>
      </c>
      <c r="I8" s="56" t="s">
        <v>8</v>
      </c>
      <c r="J8" s="29" t="s">
        <v>9</v>
      </c>
      <c r="K8" s="31"/>
      <c r="L8" s="33" t="s">
        <v>10</v>
      </c>
      <c r="M8" s="2"/>
    </row>
    <row r="9" spans="1:13" ht="12" customHeight="1">
      <c r="A9" s="7"/>
      <c r="B9" s="59"/>
      <c r="C9" s="34"/>
      <c r="D9" s="62"/>
      <c r="E9" s="57"/>
      <c r="F9" s="32" t="s">
        <v>11</v>
      </c>
      <c r="G9" s="32" t="s">
        <v>12</v>
      </c>
      <c r="H9" s="33" t="s">
        <v>13</v>
      </c>
      <c r="I9" s="57"/>
      <c r="J9" s="32" t="s">
        <v>11</v>
      </c>
      <c r="K9" s="32" t="s">
        <v>12</v>
      </c>
      <c r="L9" s="33" t="s">
        <v>13</v>
      </c>
      <c r="M9" s="2"/>
    </row>
    <row r="10" spans="1:13" ht="12" customHeight="1">
      <c r="A10" s="7"/>
      <c r="B10" s="60"/>
      <c r="C10" s="35"/>
      <c r="D10" s="63"/>
      <c r="E10" s="36" t="s">
        <v>2</v>
      </c>
      <c r="F10" s="36" t="s">
        <v>3</v>
      </c>
      <c r="G10" s="36" t="s">
        <v>4</v>
      </c>
      <c r="H10" s="37" t="s">
        <v>14</v>
      </c>
      <c r="I10" s="36" t="s">
        <v>5</v>
      </c>
      <c r="J10" s="36" t="s">
        <v>6</v>
      </c>
      <c r="K10" s="36" t="s">
        <v>15</v>
      </c>
      <c r="L10" s="37" t="s">
        <v>16</v>
      </c>
      <c r="M10" s="2"/>
    </row>
    <row r="11" spans="1:13" ht="3" customHeight="1">
      <c r="A11" s="7"/>
      <c r="B11" s="9"/>
      <c r="C11" s="10"/>
      <c r="D11" s="11"/>
      <c r="E11" s="12"/>
      <c r="F11" s="12"/>
      <c r="G11" s="13"/>
      <c r="H11" s="14"/>
      <c r="I11" s="15"/>
      <c r="J11" s="16"/>
      <c r="K11" s="17"/>
      <c r="L11" s="18"/>
      <c r="M11" s="2"/>
    </row>
    <row r="12" spans="1:13" ht="12" customHeight="1">
      <c r="A12" s="7"/>
      <c r="B12" s="19"/>
      <c r="C12" s="20"/>
      <c r="D12" s="27" t="s">
        <v>19</v>
      </c>
      <c r="E12" s="21">
        <f aca="true" t="shared" si="0" ref="E12:L12">SUM(E14:E49)</f>
        <v>183043.86139199993</v>
      </c>
      <c r="F12" s="21">
        <f t="shared" si="0"/>
        <v>38066.45729400001</v>
      </c>
      <c r="G12" s="21">
        <f t="shared" si="0"/>
        <v>50682.23412200001</v>
      </c>
      <c r="H12" s="21">
        <f t="shared" si="0"/>
        <v>94295.16997599999</v>
      </c>
      <c r="I12" s="21">
        <f t="shared" si="0"/>
        <v>194952.68150706403</v>
      </c>
      <c r="J12" s="21">
        <f t="shared" si="0"/>
        <v>36289.273245000004</v>
      </c>
      <c r="K12" s="21">
        <f t="shared" si="0"/>
        <v>95990.438081</v>
      </c>
      <c r="L12" s="21">
        <f t="shared" si="0"/>
        <v>62672.970181063996</v>
      </c>
      <c r="M12" s="2"/>
    </row>
    <row r="13" spans="1:13" ht="1.5" customHeight="1">
      <c r="A13" s="7"/>
      <c r="B13" s="19"/>
      <c r="C13" s="20"/>
      <c r="D13" s="22"/>
      <c r="E13" s="23"/>
      <c r="F13" s="23"/>
      <c r="G13" s="24"/>
      <c r="H13" s="23"/>
      <c r="I13" s="23"/>
      <c r="J13" s="23"/>
      <c r="K13" s="23"/>
      <c r="L13" s="25"/>
      <c r="M13" s="2"/>
    </row>
    <row r="14" spans="1:13" ht="12" customHeight="1">
      <c r="A14" s="7"/>
      <c r="B14" s="38"/>
      <c r="C14" s="39"/>
      <c r="D14" s="40"/>
      <c r="E14" s="41"/>
      <c r="F14" s="41"/>
      <c r="G14" s="42"/>
      <c r="H14" s="41"/>
      <c r="I14" s="41"/>
      <c r="J14" s="41"/>
      <c r="K14" s="41"/>
      <c r="L14" s="43"/>
      <c r="M14" s="2"/>
    </row>
    <row r="15" spans="1:13" ht="12" customHeight="1">
      <c r="A15" s="7"/>
      <c r="B15" s="38">
        <v>1</v>
      </c>
      <c r="C15" s="39" t="s">
        <v>22</v>
      </c>
      <c r="D15" s="40"/>
      <c r="E15" s="41">
        <v>936.4073759999999</v>
      </c>
      <c r="F15" s="41">
        <v>708.69933</v>
      </c>
      <c r="G15" s="42">
        <v>142.580124</v>
      </c>
      <c r="H15" s="41">
        <v>85.12792199999984</v>
      </c>
      <c r="I15" s="41">
        <v>696.57304179</v>
      </c>
      <c r="J15" s="41">
        <v>647.792152</v>
      </c>
      <c r="K15" s="41">
        <v>44.994252</v>
      </c>
      <c r="L15" s="43">
        <f>+I15-J15-K15</f>
        <v>3.786637790000057</v>
      </c>
      <c r="M15" s="2"/>
    </row>
    <row r="16" spans="1:13" ht="12" customHeight="1">
      <c r="A16" s="7"/>
      <c r="B16" s="38">
        <v>2</v>
      </c>
      <c r="C16" s="39" t="s">
        <v>23</v>
      </c>
      <c r="D16" s="40"/>
      <c r="E16" s="41">
        <v>8826.915276</v>
      </c>
      <c r="F16" s="41">
        <v>548.997647</v>
      </c>
      <c r="G16" s="42">
        <v>1227.727474</v>
      </c>
      <c r="H16" s="41">
        <v>7050.190154999999</v>
      </c>
      <c r="I16" s="41">
        <v>5721.046756281</v>
      </c>
      <c r="J16" s="41">
        <v>527.130283</v>
      </c>
      <c r="K16" s="41">
        <v>3180.604062</v>
      </c>
      <c r="L16" s="43">
        <f aca="true" t="shared" si="1" ref="L16:L47">+I16-J16-K16</f>
        <v>2013.3124112810005</v>
      </c>
      <c r="M16" s="2"/>
    </row>
    <row r="17" spans="1:13" ht="12" customHeight="1">
      <c r="A17" s="7"/>
      <c r="B17" s="44">
        <v>3</v>
      </c>
      <c r="C17" s="39" t="s">
        <v>24</v>
      </c>
      <c r="D17" s="40"/>
      <c r="E17" s="41">
        <v>9371.177880000001</v>
      </c>
      <c r="F17" s="41">
        <v>372.782189</v>
      </c>
      <c r="G17" s="42">
        <v>3005.024438</v>
      </c>
      <c r="H17" s="41">
        <v>5993.371253000001</v>
      </c>
      <c r="I17" s="41">
        <v>6384.029340384998</v>
      </c>
      <c r="J17" s="41">
        <v>441.062398</v>
      </c>
      <c r="K17" s="41">
        <v>4423.442469</v>
      </c>
      <c r="L17" s="43">
        <f t="shared" si="1"/>
        <v>1519.5244733849986</v>
      </c>
      <c r="M17" s="2"/>
    </row>
    <row r="18" spans="1:13" ht="12" customHeight="1">
      <c r="A18" s="7"/>
      <c r="B18" s="44">
        <v>4</v>
      </c>
      <c r="C18" s="39" t="s">
        <v>25</v>
      </c>
      <c r="D18" s="40"/>
      <c r="E18" s="41">
        <v>1443.955428</v>
      </c>
      <c r="F18" s="41">
        <v>368.705723</v>
      </c>
      <c r="G18" s="41">
        <v>221.384032</v>
      </c>
      <c r="H18" s="41">
        <v>853.865673</v>
      </c>
      <c r="I18" s="41">
        <v>1112.856250971</v>
      </c>
      <c r="J18" s="41">
        <v>328.589354</v>
      </c>
      <c r="K18" s="41">
        <v>806.961433</v>
      </c>
      <c r="L18" s="43">
        <f t="shared" si="1"/>
        <v>-22.694536029000005</v>
      </c>
      <c r="M18" s="2"/>
    </row>
    <row r="19" spans="1:13" ht="12" customHeight="1">
      <c r="A19" s="7"/>
      <c r="B19" s="44">
        <v>5</v>
      </c>
      <c r="C19" s="39" t="s">
        <v>26</v>
      </c>
      <c r="D19" s="40"/>
      <c r="E19" s="41">
        <v>2341.070292</v>
      </c>
      <c r="F19" s="41">
        <v>754.234627</v>
      </c>
      <c r="G19" s="41">
        <v>777.462399</v>
      </c>
      <c r="H19" s="41">
        <v>809.3732659999998</v>
      </c>
      <c r="I19" s="41">
        <v>3081.3040721660004</v>
      </c>
      <c r="J19" s="41">
        <v>800.931093</v>
      </c>
      <c r="K19" s="41">
        <v>1515.344621</v>
      </c>
      <c r="L19" s="43">
        <f t="shared" si="1"/>
        <v>765.0283581660003</v>
      </c>
      <c r="M19" s="2"/>
    </row>
    <row r="20" spans="1:13" ht="12" customHeight="1">
      <c r="A20" s="7"/>
      <c r="B20" s="44">
        <v>6</v>
      </c>
      <c r="C20" s="39" t="s">
        <v>27</v>
      </c>
      <c r="D20" s="40"/>
      <c r="E20" s="41">
        <v>7145.660112</v>
      </c>
      <c r="F20" s="41">
        <v>964.966242</v>
      </c>
      <c r="G20" s="41">
        <v>2714.30701</v>
      </c>
      <c r="H20" s="41">
        <v>3466.386859999999</v>
      </c>
      <c r="I20" s="41">
        <v>6280.114554296</v>
      </c>
      <c r="J20" s="41">
        <v>776.786494</v>
      </c>
      <c r="K20" s="41">
        <v>4084.777192</v>
      </c>
      <c r="L20" s="43">
        <f t="shared" si="1"/>
        <v>1418.5508682960003</v>
      </c>
      <c r="M20" s="2"/>
    </row>
    <row r="21" spans="1:13" ht="12" customHeight="1">
      <c r="A21" s="7"/>
      <c r="B21" s="44">
        <v>7</v>
      </c>
      <c r="C21" s="39" t="s">
        <v>28</v>
      </c>
      <c r="D21" s="40"/>
      <c r="E21" s="41">
        <v>7466.493768</v>
      </c>
      <c r="F21" s="41">
        <v>566.351656</v>
      </c>
      <c r="G21" s="41">
        <v>820.678262</v>
      </c>
      <c r="H21" s="41">
        <v>6079.46385</v>
      </c>
      <c r="I21" s="41">
        <v>5489.759316215999</v>
      </c>
      <c r="J21" s="41">
        <v>629.288339</v>
      </c>
      <c r="K21" s="41">
        <v>2779.798067</v>
      </c>
      <c r="L21" s="43">
        <f t="shared" si="1"/>
        <v>2080.6729102159993</v>
      </c>
      <c r="M21" s="2"/>
    </row>
    <row r="22" spans="1:13" ht="12" customHeight="1">
      <c r="A22" s="7"/>
      <c r="B22" s="44">
        <v>8</v>
      </c>
      <c r="C22" s="39" t="s">
        <v>29</v>
      </c>
      <c r="D22" s="40"/>
      <c r="E22" s="41">
        <v>2543.410356</v>
      </c>
      <c r="F22" s="41">
        <v>857.842611</v>
      </c>
      <c r="G22" s="41">
        <v>587.34554</v>
      </c>
      <c r="H22" s="41">
        <v>1098.2222049999998</v>
      </c>
      <c r="I22" s="41">
        <v>2942.8383937060003</v>
      </c>
      <c r="J22" s="41">
        <v>901.798467</v>
      </c>
      <c r="K22" s="41">
        <v>1219.018658</v>
      </c>
      <c r="L22" s="43">
        <f t="shared" si="1"/>
        <v>822.0212687060002</v>
      </c>
      <c r="M22" s="2"/>
    </row>
    <row r="23" spans="1:13" ht="12" customHeight="1">
      <c r="A23" s="7"/>
      <c r="B23" s="44">
        <v>9</v>
      </c>
      <c r="C23" s="39" t="s">
        <v>30</v>
      </c>
      <c r="D23" s="40"/>
      <c r="E23" s="41">
        <v>3610.407588</v>
      </c>
      <c r="F23" s="41">
        <v>1091.981413</v>
      </c>
      <c r="G23" s="41">
        <v>1266.110033</v>
      </c>
      <c r="H23" s="41">
        <v>1252.3161420000001</v>
      </c>
      <c r="I23" s="41">
        <v>5311.8238676579995</v>
      </c>
      <c r="J23" s="41">
        <v>606.443487</v>
      </c>
      <c r="K23" s="41">
        <v>2822.827128</v>
      </c>
      <c r="L23" s="43">
        <f t="shared" si="1"/>
        <v>1882.553252658</v>
      </c>
      <c r="M23" s="2"/>
    </row>
    <row r="24" spans="1:13" ht="12" customHeight="1">
      <c r="A24" s="7"/>
      <c r="B24" s="44">
        <v>10</v>
      </c>
      <c r="C24" s="39" t="s">
        <v>31</v>
      </c>
      <c r="D24" s="40"/>
      <c r="E24" s="41">
        <v>5951.912340000001</v>
      </c>
      <c r="F24" s="41">
        <v>605.332959</v>
      </c>
      <c r="G24" s="41">
        <v>1468.703374</v>
      </c>
      <c r="H24" s="41">
        <v>3877.8760070000008</v>
      </c>
      <c r="I24" s="41">
        <v>7168.610194687</v>
      </c>
      <c r="J24" s="41">
        <v>584.971424</v>
      </c>
      <c r="K24" s="41">
        <v>2576.011158</v>
      </c>
      <c r="L24" s="43">
        <f t="shared" si="1"/>
        <v>4007.6276126870002</v>
      </c>
      <c r="M24" s="2"/>
    </row>
    <row r="25" spans="1:13" ht="12" customHeight="1">
      <c r="A25" s="7"/>
      <c r="B25" s="44">
        <v>11</v>
      </c>
      <c r="C25" s="39" t="s">
        <v>32</v>
      </c>
      <c r="D25" s="40"/>
      <c r="E25" s="41">
        <v>1749.763524</v>
      </c>
      <c r="F25" s="41">
        <v>610.679359</v>
      </c>
      <c r="G25" s="41">
        <v>284.870255</v>
      </c>
      <c r="H25" s="41">
        <v>854.2139099999999</v>
      </c>
      <c r="I25" s="41">
        <v>2771.622478088</v>
      </c>
      <c r="J25" s="41">
        <v>491.673037</v>
      </c>
      <c r="K25" s="41">
        <v>1506.88636</v>
      </c>
      <c r="L25" s="43">
        <f t="shared" si="1"/>
        <v>773.0630810880002</v>
      </c>
      <c r="M25" s="2"/>
    </row>
    <row r="26" spans="1:13" ht="12" customHeight="1">
      <c r="A26" s="7"/>
      <c r="B26" s="44">
        <v>12</v>
      </c>
      <c r="C26" s="39" t="s">
        <v>33</v>
      </c>
      <c r="D26" s="40"/>
      <c r="E26" s="41">
        <v>2894.300376</v>
      </c>
      <c r="F26" s="41">
        <v>303.500143</v>
      </c>
      <c r="G26" s="41">
        <v>2434.586827</v>
      </c>
      <c r="H26" s="41">
        <v>156.21340599999985</v>
      </c>
      <c r="I26" s="41">
        <v>6002.4798130869995</v>
      </c>
      <c r="J26" s="41">
        <v>233.981404</v>
      </c>
      <c r="K26" s="41">
        <v>4134.404828</v>
      </c>
      <c r="L26" s="43">
        <f t="shared" si="1"/>
        <v>1634.0935810869996</v>
      </c>
      <c r="M26" s="2"/>
    </row>
    <row r="27" spans="1:13" ht="12" customHeight="1">
      <c r="A27" s="7"/>
      <c r="B27" s="44">
        <v>13</v>
      </c>
      <c r="C27" s="52" t="s">
        <v>59</v>
      </c>
      <c r="D27" s="40"/>
      <c r="E27" s="41">
        <v>331.906032</v>
      </c>
      <c r="F27" s="41">
        <v>287.307644</v>
      </c>
      <c r="G27" s="41">
        <v>14.425112</v>
      </c>
      <c r="H27" s="41">
        <v>30.173276</v>
      </c>
      <c r="I27" s="41">
        <v>0</v>
      </c>
      <c r="J27" s="41">
        <v>0</v>
      </c>
      <c r="K27" s="41">
        <v>0</v>
      </c>
      <c r="L27" s="43">
        <f t="shared" si="1"/>
        <v>0</v>
      </c>
      <c r="M27" s="2"/>
    </row>
    <row r="28" spans="1:13" ht="12" customHeight="1">
      <c r="A28" s="7"/>
      <c r="B28" s="44">
        <v>15</v>
      </c>
      <c r="C28" s="39" t="s">
        <v>34</v>
      </c>
      <c r="D28" s="40"/>
      <c r="E28" s="41">
        <v>7813.560528</v>
      </c>
      <c r="F28" s="41">
        <v>3098.298661</v>
      </c>
      <c r="G28" s="41">
        <v>2431.478761</v>
      </c>
      <c r="H28" s="41">
        <v>2283.7831060000003</v>
      </c>
      <c r="I28" s="41">
        <v>12300.367730692002</v>
      </c>
      <c r="J28" s="41">
        <v>2736.596675</v>
      </c>
      <c r="K28" s="41">
        <v>5832.796906</v>
      </c>
      <c r="L28" s="43">
        <f t="shared" si="1"/>
        <v>3730.9741496920033</v>
      </c>
      <c r="M28" s="2"/>
    </row>
    <row r="29" spans="1:13" ht="12" customHeight="1">
      <c r="A29" s="7"/>
      <c r="B29" s="44">
        <v>16</v>
      </c>
      <c r="C29" s="39" t="s">
        <v>35</v>
      </c>
      <c r="D29" s="40"/>
      <c r="E29" s="41">
        <v>3931.9858919999997</v>
      </c>
      <c r="F29" s="41">
        <v>537.699052</v>
      </c>
      <c r="G29" s="41">
        <v>922.090431</v>
      </c>
      <c r="H29" s="41">
        <v>2472.1964089999997</v>
      </c>
      <c r="I29" s="41">
        <v>2885.5978445029996</v>
      </c>
      <c r="J29" s="41">
        <v>554.840298</v>
      </c>
      <c r="K29" s="41">
        <v>1517.248402</v>
      </c>
      <c r="L29" s="43">
        <f t="shared" si="1"/>
        <v>813.5091445029996</v>
      </c>
      <c r="M29" s="2"/>
    </row>
    <row r="30" spans="1:13" ht="12" customHeight="1">
      <c r="A30" s="7"/>
      <c r="B30" s="44">
        <v>17</v>
      </c>
      <c r="C30" s="39" t="s">
        <v>36</v>
      </c>
      <c r="D30" s="40"/>
      <c r="E30" s="41">
        <v>13086.858816</v>
      </c>
      <c r="F30" s="41">
        <v>1924.526512</v>
      </c>
      <c r="G30" s="41">
        <v>1286.933011</v>
      </c>
      <c r="H30" s="41">
        <v>9875.399292999999</v>
      </c>
      <c r="I30" s="41">
        <v>7051.429005564</v>
      </c>
      <c r="J30" s="41">
        <v>1922.125493</v>
      </c>
      <c r="K30" s="41">
        <v>3096.084739</v>
      </c>
      <c r="L30" s="43">
        <f t="shared" si="1"/>
        <v>2033.218773564</v>
      </c>
      <c r="M30" s="2"/>
    </row>
    <row r="31" spans="1:13" ht="12" customHeight="1">
      <c r="A31" s="7"/>
      <c r="B31" s="44">
        <v>18</v>
      </c>
      <c r="C31" s="39" t="s">
        <v>37</v>
      </c>
      <c r="D31" s="40"/>
      <c r="E31" s="41">
        <v>5590.424472</v>
      </c>
      <c r="F31" s="41">
        <v>895.522349</v>
      </c>
      <c r="G31" s="41">
        <v>1363.011134</v>
      </c>
      <c r="H31" s="41">
        <v>3331.8909889999995</v>
      </c>
      <c r="I31" s="41">
        <v>5723.748564459</v>
      </c>
      <c r="J31" s="41">
        <v>954.581824</v>
      </c>
      <c r="K31" s="41">
        <v>3260.538548</v>
      </c>
      <c r="L31" s="43">
        <f t="shared" si="1"/>
        <v>1508.6281924589998</v>
      </c>
      <c r="M31" s="2"/>
    </row>
    <row r="32" spans="1:13" ht="12" customHeight="1">
      <c r="A32" s="7"/>
      <c r="B32" s="44">
        <v>19</v>
      </c>
      <c r="C32" s="39" t="s">
        <v>38</v>
      </c>
      <c r="D32" s="40"/>
      <c r="E32" s="41">
        <v>7530.245976</v>
      </c>
      <c r="F32" s="41">
        <v>3518.199279</v>
      </c>
      <c r="G32" s="41">
        <v>2910.941637</v>
      </c>
      <c r="H32" s="41">
        <v>1101.1050600000003</v>
      </c>
      <c r="I32" s="41">
        <v>13831.292662079997</v>
      </c>
      <c r="J32" s="41">
        <v>3222.769759</v>
      </c>
      <c r="K32" s="41">
        <v>5984.484277</v>
      </c>
      <c r="L32" s="43">
        <f t="shared" si="1"/>
        <v>4624.038626079997</v>
      </c>
      <c r="M32" s="2"/>
    </row>
    <row r="33" spans="1:13" ht="12" customHeight="1">
      <c r="A33" s="7"/>
      <c r="B33" s="44">
        <v>20</v>
      </c>
      <c r="C33" s="39" t="s">
        <v>39</v>
      </c>
      <c r="D33" s="40"/>
      <c r="E33" s="41">
        <v>7773.684216</v>
      </c>
      <c r="F33" s="41">
        <v>3546.822445</v>
      </c>
      <c r="G33" s="41">
        <v>2400.040186</v>
      </c>
      <c r="H33" s="41">
        <v>1826.8215849999997</v>
      </c>
      <c r="I33" s="41">
        <v>14132.186020408</v>
      </c>
      <c r="J33" s="41">
        <v>3504.518628</v>
      </c>
      <c r="K33" s="41">
        <v>6458.735289</v>
      </c>
      <c r="L33" s="43">
        <f t="shared" si="1"/>
        <v>4168.932103408</v>
      </c>
      <c r="M33" s="2"/>
    </row>
    <row r="34" spans="1:13" ht="12" customHeight="1">
      <c r="A34" s="7"/>
      <c r="B34" s="44">
        <v>21</v>
      </c>
      <c r="C34" s="39" t="s">
        <v>40</v>
      </c>
      <c r="D34" s="40"/>
      <c r="E34" s="41">
        <v>6305.6485680000005</v>
      </c>
      <c r="F34" s="41">
        <v>3216.169478</v>
      </c>
      <c r="G34" s="41">
        <v>2776.147414</v>
      </c>
      <c r="H34" s="41">
        <v>313.3316760000007</v>
      </c>
      <c r="I34" s="41">
        <v>13788.087189651002</v>
      </c>
      <c r="J34" s="41">
        <v>2952.647397</v>
      </c>
      <c r="K34" s="41">
        <v>6143.362263</v>
      </c>
      <c r="L34" s="43">
        <f t="shared" si="1"/>
        <v>4692.077529651001</v>
      </c>
      <c r="M34" s="2"/>
    </row>
    <row r="35" spans="1:13" ht="12" customHeight="1">
      <c r="A35" s="7"/>
      <c r="B35" s="44">
        <v>24</v>
      </c>
      <c r="C35" s="39" t="s">
        <v>41</v>
      </c>
      <c r="D35" s="40"/>
      <c r="E35" s="41">
        <v>6380.483160000001</v>
      </c>
      <c r="F35" s="41">
        <v>1274.826694</v>
      </c>
      <c r="G35" s="41">
        <v>1391.066163</v>
      </c>
      <c r="H35" s="41">
        <v>3714.5903030000004</v>
      </c>
      <c r="I35" s="41">
        <v>7180.246455718</v>
      </c>
      <c r="J35" s="41">
        <v>1350.247322</v>
      </c>
      <c r="K35" s="41">
        <v>3177.239913</v>
      </c>
      <c r="L35" s="43">
        <f t="shared" si="1"/>
        <v>2652.759220718</v>
      </c>
      <c r="M35" s="2"/>
    </row>
    <row r="36" spans="1:13" ht="12" customHeight="1">
      <c r="A36" s="7"/>
      <c r="B36" s="44">
        <v>25</v>
      </c>
      <c r="C36" s="39" t="s">
        <v>42</v>
      </c>
      <c r="D36" s="40"/>
      <c r="E36" s="41">
        <v>4142.764476</v>
      </c>
      <c r="F36" s="41">
        <v>1320.053467</v>
      </c>
      <c r="G36" s="41">
        <v>1739.189251</v>
      </c>
      <c r="H36" s="41">
        <v>1083.5217580000005</v>
      </c>
      <c r="I36" s="41">
        <v>7546.672901437</v>
      </c>
      <c r="J36" s="41">
        <v>1261.859484</v>
      </c>
      <c r="K36" s="41">
        <v>3658.410726</v>
      </c>
      <c r="L36" s="43">
        <f t="shared" si="1"/>
        <v>2626.4026914370006</v>
      </c>
      <c r="M36" s="2"/>
    </row>
    <row r="37" spans="1:13" ht="12" customHeight="1">
      <c r="A37" s="7"/>
      <c r="B37" s="44">
        <v>26</v>
      </c>
      <c r="C37" s="39" t="s">
        <v>43</v>
      </c>
      <c r="D37" s="40"/>
      <c r="E37" s="41">
        <v>4697.337792</v>
      </c>
      <c r="F37" s="41">
        <v>1140.558952</v>
      </c>
      <c r="G37" s="41">
        <v>2098.747216</v>
      </c>
      <c r="H37" s="41">
        <v>1458.0316239999997</v>
      </c>
      <c r="I37" s="41">
        <v>7882.070071583999</v>
      </c>
      <c r="J37" s="41">
        <v>1992.184364</v>
      </c>
      <c r="K37" s="41">
        <v>3230.278258</v>
      </c>
      <c r="L37" s="43">
        <f t="shared" si="1"/>
        <v>2659.607449584</v>
      </c>
      <c r="M37" s="2"/>
    </row>
    <row r="38" spans="1:13" ht="12" customHeight="1">
      <c r="A38" s="7"/>
      <c r="B38" s="44">
        <v>28</v>
      </c>
      <c r="C38" s="39" t="s">
        <v>44</v>
      </c>
      <c r="D38" s="40"/>
      <c r="E38" s="41">
        <v>7188.475187999999</v>
      </c>
      <c r="F38" s="41">
        <v>1760.912198</v>
      </c>
      <c r="G38" s="41">
        <v>1300.289887</v>
      </c>
      <c r="H38" s="41">
        <v>4127.2731029999995</v>
      </c>
      <c r="I38" s="41">
        <v>6193.4567898430005</v>
      </c>
      <c r="J38" s="41">
        <v>1762.906133</v>
      </c>
      <c r="K38" s="41">
        <v>2775.498842</v>
      </c>
      <c r="L38" s="43">
        <f t="shared" si="1"/>
        <v>1655.051814843001</v>
      </c>
      <c r="M38" s="2"/>
    </row>
    <row r="39" spans="1:13" ht="12" customHeight="1">
      <c r="A39" s="7"/>
      <c r="B39" s="44">
        <v>29</v>
      </c>
      <c r="C39" s="39" t="s">
        <v>45</v>
      </c>
      <c r="D39" s="40"/>
      <c r="E39" s="41">
        <v>11101.20822</v>
      </c>
      <c r="F39" s="41">
        <v>2057.396298</v>
      </c>
      <c r="G39" s="41">
        <v>1518.496294</v>
      </c>
      <c r="H39" s="41">
        <v>7525.315628</v>
      </c>
      <c r="I39" s="41">
        <v>6786.42417137</v>
      </c>
      <c r="J39" s="41">
        <v>1882.820015</v>
      </c>
      <c r="K39" s="41">
        <v>2713.56693</v>
      </c>
      <c r="L39" s="43">
        <f t="shared" si="1"/>
        <v>2190.03722637</v>
      </c>
      <c r="M39" s="2"/>
    </row>
    <row r="40" spans="1:13" ht="12" customHeight="1">
      <c r="A40" s="7"/>
      <c r="B40" s="44">
        <v>31</v>
      </c>
      <c r="C40" s="39" t="s">
        <v>46</v>
      </c>
      <c r="D40" s="40"/>
      <c r="E40" s="41">
        <v>1589.165724</v>
      </c>
      <c r="F40" s="41">
        <v>0</v>
      </c>
      <c r="G40" s="41">
        <v>651.560233</v>
      </c>
      <c r="H40" s="41">
        <v>937.6054909999999</v>
      </c>
      <c r="I40" s="41">
        <v>810.1940997109999</v>
      </c>
      <c r="J40" s="41">
        <v>0</v>
      </c>
      <c r="K40" s="41">
        <v>589.973533</v>
      </c>
      <c r="L40" s="43">
        <f t="shared" si="1"/>
        <v>220.22056671099995</v>
      </c>
      <c r="M40" s="2"/>
    </row>
    <row r="41" spans="1:13" ht="12" customHeight="1">
      <c r="A41" s="7"/>
      <c r="B41" s="44">
        <v>33</v>
      </c>
      <c r="C41" s="39" t="s">
        <v>47</v>
      </c>
      <c r="D41" s="40"/>
      <c r="E41" s="41">
        <v>839.5391880000001</v>
      </c>
      <c r="F41" s="41">
        <v>0</v>
      </c>
      <c r="G41" s="41">
        <v>502.569083</v>
      </c>
      <c r="H41" s="41">
        <v>336.9701050000001</v>
      </c>
      <c r="I41" s="41">
        <v>685.991455869</v>
      </c>
      <c r="J41" s="41">
        <v>0</v>
      </c>
      <c r="K41" s="41">
        <v>421.934113</v>
      </c>
      <c r="L41" s="43">
        <f t="shared" si="1"/>
        <v>264.05734286899997</v>
      </c>
      <c r="M41" s="2"/>
    </row>
    <row r="42" spans="1:13" ht="12" customHeight="1">
      <c r="A42" s="7"/>
      <c r="B42" s="44">
        <v>34</v>
      </c>
      <c r="C42" s="39" t="s">
        <v>48</v>
      </c>
      <c r="D42" s="40"/>
      <c r="E42" s="41">
        <v>3568.779384</v>
      </c>
      <c r="F42" s="41">
        <v>0</v>
      </c>
      <c r="G42" s="41">
        <v>1691.755756</v>
      </c>
      <c r="H42" s="41">
        <v>1877.023628</v>
      </c>
      <c r="I42" s="41">
        <v>2409.126933589</v>
      </c>
      <c r="J42" s="41">
        <v>0</v>
      </c>
      <c r="K42" s="41">
        <v>1851.306763</v>
      </c>
      <c r="L42" s="43">
        <f t="shared" si="1"/>
        <v>557.8201705890001</v>
      </c>
      <c r="M42" s="2"/>
    </row>
    <row r="43" spans="1:13" ht="12" customHeight="1">
      <c r="A43" s="7"/>
      <c r="B43" s="44">
        <v>36</v>
      </c>
      <c r="C43" s="39" t="s">
        <v>49</v>
      </c>
      <c r="D43" s="40"/>
      <c r="E43" s="41">
        <v>4080.60552</v>
      </c>
      <c r="F43" s="41">
        <v>914.354182</v>
      </c>
      <c r="G43" s="41">
        <v>752.9683</v>
      </c>
      <c r="H43" s="41">
        <v>2413.283038</v>
      </c>
      <c r="I43" s="41">
        <v>4946.880402205999</v>
      </c>
      <c r="J43" s="41">
        <v>880.40515</v>
      </c>
      <c r="K43" s="41">
        <v>1673.386994</v>
      </c>
      <c r="L43" s="43">
        <f t="shared" si="1"/>
        <v>2393.0882582059994</v>
      </c>
      <c r="M43" s="2"/>
    </row>
    <row r="44" spans="1:13" ht="12" customHeight="1">
      <c r="A44" s="7"/>
      <c r="B44" s="44">
        <v>38</v>
      </c>
      <c r="C44" s="39" t="s">
        <v>50</v>
      </c>
      <c r="D44" s="40"/>
      <c r="E44" s="41">
        <v>9076.415364</v>
      </c>
      <c r="F44" s="41">
        <v>1515.235012</v>
      </c>
      <c r="G44" s="41">
        <v>2936.774056</v>
      </c>
      <c r="H44" s="41">
        <v>4624.406296</v>
      </c>
      <c r="I44" s="41">
        <v>9566.599611795002</v>
      </c>
      <c r="J44" s="41">
        <v>1497.830645</v>
      </c>
      <c r="K44" s="41">
        <v>5142.336072</v>
      </c>
      <c r="L44" s="43">
        <f t="shared" si="1"/>
        <v>2926.4328947950016</v>
      </c>
      <c r="M44" s="2"/>
    </row>
    <row r="45" spans="1:13" ht="12" customHeight="1">
      <c r="A45" s="7"/>
      <c r="B45" s="44">
        <v>40</v>
      </c>
      <c r="C45" s="39" t="s">
        <v>51</v>
      </c>
      <c r="D45" s="40"/>
      <c r="E45" s="41">
        <v>1329.233568</v>
      </c>
      <c r="F45" s="41">
        <v>0</v>
      </c>
      <c r="G45" s="41">
        <v>417.617164</v>
      </c>
      <c r="H45" s="41">
        <v>911.6164040000001</v>
      </c>
      <c r="I45" s="41">
        <v>604.4828543199999</v>
      </c>
      <c r="J45" s="41">
        <v>0</v>
      </c>
      <c r="K45" s="41">
        <v>399.327448</v>
      </c>
      <c r="L45" s="43">
        <f t="shared" si="1"/>
        <v>205.15540631999988</v>
      </c>
      <c r="M45" s="2"/>
    </row>
    <row r="46" spans="1:13" ht="12" customHeight="1">
      <c r="A46" s="7"/>
      <c r="B46" s="44">
        <v>42</v>
      </c>
      <c r="C46" s="39" t="s">
        <v>52</v>
      </c>
      <c r="D46" s="40"/>
      <c r="E46" s="41">
        <v>10073.212223999999</v>
      </c>
      <c r="F46" s="41">
        <v>1446.8102560000002</v>
      </c>
      <c r="G46" s="41">
        <v>2379.7832759999997</v>
      </c>
      <c r="H46" s="41">
        <v>3477.7698519999985</v>
      </c>
      <c r="I46" s="41">
        <v>8023.031830488</v>
      </c>
      <c r="J46" s="41">
        <v>1451.439229</v>
      </c>
      <c r="K46" s="41">
        <v>4308.003419</v>
      </c>
      <c r="L46" s="43">
        <f t="shared" si="1"/>
        <v>2263.589182488001</v>
      </c>
      <c r="M46" s="2"/>
    </row>
    <row r="47" spans="1:13" ht="12" customHeight="1">
      <c r="A47" s="7"/>
      <c r="B47" s="44">
        <v>43</v>
      </c>
      <c r="C47" s="39" t="s">
        <v>53</v>
      </c>
      <c r="D47" s="40"/>
      <c r="E47" s="41">
        <v>9285.11904</v>
      </c>
      <c r="F47" s="41">
        <v>1206.985717</v>
      </c>
      <c r="G47" s="41">
        <v>2127.426348</v>
      </c>
      <c r="H47" s="41">
        <v>5950.706975</v>
      </c>
      <c r="I47" s="41">
        <v>9641.736832446</v>
      </c>
      <c r="J47" s="41">
        <v>1391.052897</v>
      </c>
      <c r="K47" s="41">
        <v>4660.854418</v>
      </c>
      <c r="L47" s="43">
        <f t="shared" si="1"/>
        <v>3589.829517446001</v>
      </c>
      <c r="M47" s="2"/>
    </row>
    <row r="48" spans="1:13" ht="12" customHeight="1">
      <c r="A48" s="7"/>
      <c r="B48" s="44">
        <v>45</v>
      </c>
      <c r="C48" s="39" t="s">
        <v>54</v>
      </c>
      <c r="D48" s="40"/>
      <c r="E48" s="41">
        <v>3045.733728</v>
      </c>
      <c r="F48" s="41">
        <v>650.705199</v>
      </c>
      <c r="G48" s="41">
        <v>2118.143641</v>
      </c>
      <c r="H48" s="41">
        <v>3045.733728</v>
      </c>
      <c r="I48" s="41">
        <v>0</v>
      </c>
      <c r="J48" s="41">
        <v>0</v>
      </c>
      <c r="K48" s="41">
        <v>0</v>
      </c>
      <c r="L48" s="43">
        <v>0</v>
      </c>
      <c r="M48" s="2"/>
    </row>
    <row r="49" spans="1:13" ht="5.25" customHeight="1">
      <c r="A49" s="7"/>
      <c r="B49" s="45"/>
      <c r="C49" s="46"/>
      <c r="D49" s="50"/>
      <c r="E49" s="47"/>
      <c r="F49" s="47"/>
      <c r="G49" s="47"/>
      <c r="H49" s="51"/>
      <c r="I49" s="48"/>
      <c r="J49" s="47"/>
      <c r="K49" s="47"/>
      <c r="L49" s="49"/>
      <c r="M49" s="2"/>
    </row>
    <row r="50" spans="1:13" ht="3.75" customHeight="1">
      <c r="A50" s="7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2"/>
    </row>
    <row r="51" spans="1:13" s="4" customFormat="1" ht="10.5" customHeight="1">
      <c r="A51" s="26"/>
      <c r="B51" s="53" t="s">
        <v>55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3"/>
    </row>
    <row r="52" spans="1:13" ht="10.5" customHeight="1">
      <c r="A52" s="1"/>
      <c r="B52" s="53" t="s">
        <v>56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2"/>
    </row>
    <row r="53" spans="2:12" ht="10.5" customHeight="1">
      <c r="B53" s="65" t="s">
        <v>58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2:12" ht="23.25" customHeight="1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</sheetData>
  <sheetProtection/>
  <protectedRanges>
    <protectedRange sqref="L13" name="avance_1_1"/>
    <protectedRange sqref="L14" name="avance_1_1_1"/>
  </protectedRanges>
  <mergeCells count="13">
    <mergeCell ref="B50:L50"/>
    <mergeCell ref="B51:L51"/>
    <mergeCell ref="B53:L53"/>
    <mergeCell ref="B54:L54"/>
    <mergeCell ref="B2:L2"/>
    <mergeCell ref="B3:L3"/>
    <mergeCell ref="B4:L4"/>
    <mergeCell ref="B5:L5"/>
    <mergeCell ref="B52:L52"/>
    <mergeCell ref="E8:E9"/>
    <mergeCell ref="I8:I9"/>
    <mergeCell ref="B7:B10"/>
    <mergeCell ref="D7:D10"/>
  </mergeCells>
  <printOptions horizontalCentered="1"/>
  <pageMargins left="0.3937007874015748" right="0.3937007874015748" top="0.984251968503937" bottom="0.3937007874015748" header="0.31496062992125984" footer="0.31496062992125984"/>
  <pageSetup horizontalDpi="600" verticalDpi="600" orientation="landscape" paperSize="119" scale="90" r:id="rId1"/>
  <ignoredErrors>
    <ignoredError sqref="E10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prueba</cp:lastModifiedBy>
  <cp:lastPrinted>2023-04-13T20:33:17Z</cp:lastPrinted>
  <dcterms:created xsi:type="dcterms:W3CDTF">1998-09-04T17:09:23Z</dcterms:created>
  <dcterms:modified xsi:type="dcterms:W3CDTF">2023-04-13T20:33:51Z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0x01010092CD68E72B127D419720A2B1A68B093F</vt:lpwstr>
  </property>
  <property fmtid="{D5CDD505-2E9C-101B-9397-08002B2CF9AE}" pid="5" name="_activity">
    <vt:lpwstr/>
  </property>
</Properties>
</file>