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1730" activeTab="0"/>
  </bookViews>
  <sheets>
    <sheet name="Hoja1" sheetId="1" r:id="rId1"/>
  </sheets>
  <definedNames>
    <definedName name="_xlnm.Print_Area" localSheetId="0">'Hoja1'!$A$1:$L$278</definedName>
    <definedName name="FORM">'Hoja1'!$A$101</definedName>
    <definedName name="_xlnm.Print_Titles" localSheetId="0">'Hoja1'!$1:$9</definedName>
  </definedNames>
  <calcPr fullCalcOnLoad="1"/>
</workbook>
</file>

<file path=xl/sharedStrings.xml><?xml version="1.0" encoding="utf-8"?>
<sst xmlns="http://schemas.openxmlformats.org/spreadsheetml/2006/main" count="294" uniqueCount="293">
  <si>
    <t>*</t>
  </si>
  <si>
    <t>Costo de</t>
  </si>
  <si>
    <t>No.</t>
  </si>
  <si>
    <t>Nombre del Proyecto</t>
  </si>
  <si>
    <t>Suma</t>
  </si>
  <si>
    <t>Real</t>
  </si>
  <si>
    <t>Legal</t>
  </si>
  <si>
    <t>Contingente</t>
  </si>
  <si>
    <t>Total</t>
  </si>
  <si>
    <t>(1)</t>
  </si>
  <si>
    <t>(2)</t>
  </si>
  <si>
    <t>(3)</t>
  </si>
  <si>
    <t>(4)=(2+3)</t>
  </si>
  <si>
    <t>(5)</t>
  </si>
  <si>
    <t>(6)</t>
  </si>
  <si>
    <t>(7)=(5+6)</t>
  </si>
  <si>
    <t>(8)=(1-4-7)</t>
  </si>
  <si>
    <t>(9)=(7+8)</t>
  </si>
  <si>
    <t>COMPROMISOS DE PROYECTOS DE INFRAESTRUCTURA PRODUCTIVA DE LARGO PLAZO DE INVERSIÓN DIRECTA EN OPERACIÓN</t>
  </si>
  <si>
    <t>Pasivo</t>
  </si>
  <si>
    <t>Pasivo Directo</t>
  </si>
  <si>
    <t>COMISIÓN FEDERAL DE ELECTRICIDAD</t>
  </si>
  <si>
    <t>Cierre</t>
  </si>
  <si>
    <t>Amortización Ejercida</t>
  </si>
  <si>
    <t>TOTAL</t>
  </si>
  <si>
    <t>Cierres Totales</t>
  </si>
  <si>
    <t>Fuente: Comisión Federal de Electricidad.</t>
  </si>
  <si>
    <t xml:space="preserve">(Millones de Dólares)  </t>
  </si>
  <si>
    <t>Nota A: Las sumas de los parciales pueden no coincidir con los totales debido al redondeo.</t>
  </si>
  <si>
    <t>Nota B: Los Costos de Cierre parcial representan una fracción del costo total de proyecto, el cual puede estar compuesto de varias fases, obras o unidades; una vez terminados se entregan a la Comisión Federal de Electricidad para su entrada en operación, independientemente de que aún queden obras por culminar del mismo proyecto.</t>
  </si>
  <si>
    <t>1/  Proyectos que han culminado el pago de sus obligaciones financieras contratadas.</t>
  </si>
  <si>
    <t>CUENTA PÚBLICA 2022</t>
  </si>
  <si>
    <t>Hasta 2021</t>
  </si>
  <si>
    <t>En 2022</t>
  </si>
  <si>
    <t xml:space="preserve">CCC  Pacífico </t>
  </si>
  <si>
    <t xml:space="preserve">CH El Cajón     </t>
  </si>
  <si>
    <t>LT Red de Transmisión Asociada a el Pacífico</t>
  </si>
  <si>
    <t xml:space="preserve">SLT 706 Sistemas- Norte     </t>
  </si>
  <si>
    <t>SLT 806 Bajío</t>
  </si>
  <si>
    <t>SE 914 División Centro Sur</t>
  </si>
  <si>
    <t>CH La Yesca</t>
  </si>
  <si>
    <t>RFO Red de Fibra Óptica Proyecto Norte</t>
  </si>
  <si>
    <t>SE 1006 Central----Sur</t>
  </si>
  <si>
    <t>SE 1005 Noroeste</t>
  </si>
  <si>
    <t>RM Infiernillo</t>
  </si>
  <si>
    <t>RM CT Francisco Pérez Ríos Unidades 1 y 2</t>
  </si>
  <si>
    <t>SE 1003 Subestaciones Eléctricas de Occidente</t>
  </si>
  <si>
    <t>SLT 1002 Compensación y Transmisión Noreste - Sureste</t>
  </si>
  <si>
    <t>CC San Lorenzo Conversión de TG a CC</t>
  </si>
  <si>
    <t>LT Red de Transmisión Asociada a la CH La Yesca</t>
  </si>
  <si>
    <t>LT Red de Transmisión asociada a la CC Agua Prieta II</t>
  </si>
  <si>
    <t>LT Red de Transmisión Asociada a la CE La Venta III</t>
  </si>
  <si>
    <t>RM CN Laguna Verde</t>
  </si>
  <si>
    <t>SE 1110 Compensación Capacitiva del Norte</t>
  </si>
  <si>
    <t>SE 1117 Transformación de Guaymas</t>
  </si>
  <si>
    <t>SE 1120 Noroeste</t>
  </si>
  <si>
    <t>SE 1121 Baja California</t>
  </si>
  <si>
    <t>SE 1122 Golfo Norte</t>
  </si>
  <si>
    <t>SE 1124 Bajío Centro</t>
  </si>
  <si>
    <t>SE 1125 Distribución</t>
  </si>
  <si>
    <t>SE 1127 Sureste</t>
  </si>
  <si>
    <t>SE 1128 Centro Sur</t>
  </si>
  <si>
    <t>SE 1129 Compensación redes</t>
  </si>
  <si>
    <t>SLT 1111 Transmisión y Transformación del Central - Occidental</t>
  </si>
  <si>
    <t>SLT 1112 Transmisión y Transformación del Noroeste</t>
  </si>
  <si>
    <t xml:space="preserve">SLT 1114 Transmisión y Transformación del Oriental </t>
  </si>
  <si>
    <t>SLT 1118 Transmisión y Transformación del Norte</t>
  </si>
  <si>
    <t>SLT 1119 Transmisión y Transformación del Sureste</t>
  </si>
  <si>
    <t>SUV Suministro de 970 T/h a las Centrales de Cerro Prieto</t>
  </si>
  <si>
    <t>SE 1213 Compensación de Redes</t>
  </si>
  <si>
    <t>SE 1205 Compensación Oriental - Peninsular</t>
  </si>
  <si>
    <t>SLT 1204 Conversión a 400 kV del Área Peninsular</t>
  </si>
  <si>
    <t>SLT 1203 Transmisión y Transformación Oriental - Sureste</t>
  </si>
  <si>
    <t>SE 1211 Noreste - Central</t>
  </si>
  <si>
    <t>SLT 1201 Transmision y Transformacion de Baja California</t>
  </si>
  <si>
    <t xml:space="preserve">RM CCC Poza Rica </t>
  </si>
  <si>
    <t>RM CCC El Sauz Paquete 1</t>
  </si>
  <si>
    <t>LT Red de Trans Asoc al proy de temp abierta y Oax. II, III, IV</t>
  </si>
  <si>
    <t>SLT Red de Transmisión Asociada a Manzanillo I U-1 y 2</t>
  </si>
  <si>
    <t xml:space="preserve">CC CC Repotenciación CT Manzanillo I U-1 y 2 </t>
  </si>
  <si>
    <t>CCI CI Guerrero Negro III</t>
  </si>
  <si>
    <t>CG Los Humeros II</t>
  </si>
  <si>
    <t>LT Red de Transmisión asociada a la CCC Norte II</t>
  </si>
  <si>
    <t>CT TG Baja California II</t>
  </si>
  <si>
    <t>SLT 1304 Transmisión y Transformación del Oriental</t>
  </si>
  <si>
    <t>SLT 1303 Transmisión y Transformación Baja - Noroeste</t>
  </si>
  <si>
    <t>SLT 1302 Transformación del Noreste</t>
  </si>
  <si>
    <t>CCI Baja California Sur IV</t>
  </si>
  <si>
    <t>CCI Baja California Sur III</t>
  </si>
  <si>
    <t>LT 1313 Red asociada a Baja California III</t>
  </si>
  <si>
    <t>SE 1323 Distribución SUR</t>
  </si>
  <si>
    <t>SE 1322 Distribución Centro</t>
  </si>
  <si>
    <t>SE 1321 Distribución Noreste</t>
  </si>
  <si>
    <t>SLT SLT 1404 Subestaciones del Oriente</t>
  </si>
  <si>
    <t>SLT 1401 SEs y LTs de las Áreas Baja California y Noroeste</t>
  </si>
  <si>
    <t>SLT 1402 Cambio de Tensión de la LT Culiacán - Los Mochis</t>
  </si>
  <si>
    <t>SE 1421 Distribución Sur</t>
  </si>
  <si>
    <t>SE 1420 Distribucion Norte</t>
  </si>
  <si>
    <t>SE 1521 Distribución Sur</t>
  </si>
  <si>
    <t>SE 1520 Distribución Norte</t>
  </si>
  <si>
    <t>CCC CoGeneración Salamanca Fase I</t>
  </si>
  <si>
    <t>SLT 1601 Transmisión y Transformación Noroeste - Norte</t>
  </si>
  <si>
    <t>SLT 1604 Transmisión Ayotla-Chalco</t>
  </si>
  <si>
    <t>LT Red de Transmisión Asociada a la CI Guerrero Negro IV</t>
  </si>
  <si>
    <t>SE 1621 Distribución Norte - Sur</t>
  </si>
  <si>
    <t>CG Los Azufres III (Fase I)</t>
  </si>
  <si>
    <t>LT Red de Transmisión Asociada al CC Norte III</t>
  </si>
  <si>
    <t>CCI Baja California Sur V</t>
  </si>
  <si>
    <t>SLT 1722 Distribucion Sur</t>
  </si>
  <si>
    <t>SE 1701 Subestacion Chimalpa II</t>
  </si>
  <si>
    <t>SLT 1703  Conversión a 400 kV de la Riviera Maya</t>
  </si>
  <si>
    <t>SLT 1702 Transmisión y Transformación Baja - Noine</t>
  </si>
  <si>
    <t>SLT 1704 Interconexión sist aislados Guerrero Negro Sta Rosalía</t>
  </si>
  <si>
    <t>LT Red de Transmisión Asociada al CC Topolobampo III</t>
  </si>
  <si>
    <t>SE 1801 Subestaciones Baja -  Noroeste</t>
  </si>
  <si>
    <t>SE 1803 Subestaciones del Occidental</t>
  </si>
  <si>
    <t>SLT 1802 Subestaciones y Lineas del Norte</t>
  </si>
  <si>
    <t>SLT 1804 Subestaciones y Líneas Transmisión Oriental - Peninsular</t>
  </si>
  <si>
    <t>SLT 1820 Divisiones de Distribución del Valle de México</t>
  </si>
  <si>
    <t>312 RM CH Temascal Unidades 1 a 4</t>
  </si>
  <si>
    <t>LT Red de Transmisión Asociada al CC Empalme II</t>
  </si>
  <si>
    <t>SE 1901 Subestaciones de Baja California</t>
  </si>
  <si>
    <t>SLT 1902 Subestaciones y Compensación del Noroeste</t>
  </si>
  <si>
    <t>SE 1903 Subestaciones Norte - Noreste</t>
  </si>
  <si>
    <t xml:space="preserve">SLT 1904 Transmisión y Transformación de Occidente    </t>
  </si>
  <si>
    <t>LT 1905 Transmisión Sureste Peninsular</t>
  </si>
  <si>
    <t>SLT 1921 Reducción de Perdidas de Energía en Distribución</t>
  </si>
  <si>
    <t>CG Los Azufres III Fase II</t>
  </si>
  <si>
    <t>SLT 2001 Subestaciones y Líneas Baja California Sur Noroeste</t>
  </si>
  <si>
    <t xml:space="preserve">SLT 2021 Reducción de Pérdidas de Energía en Distribución  </t>
  </si>
  <si>
    <t>SE 2101 Compensación Capacitiva Baja - Occidental</t>
  </si>
  <si>
    <t>SLT 2121 Reducción de Pérdidas de Energía en Distribución</t>
  </si>
  <si>
    <t>Cierres Parciales</t>
  </si>
  <si>
    <t>CC Agua Prieta II (Con Campo Solar)</t>
  </si>
  <si>
    <t>SE 1116 Transformación del Noreste</t>
  </si>
  <si>
    <t>SE 1212 Sur - Peninsular</t>
  </si>
  <si>
    <t>SE 1210  Norte - Noroeste</t>
  </si>
  <si>
    <t>SE 1320 Distribución Noroeste</t>
  </si>
  <si>
    <t xml:space="preserve">SLT 1405 Subest y Líneas de Transmisión de las Áreas Sureste </t>
  </si>
  <si>
    <t>CC Centro</t>
  </si>
  <si>
    <t>SLT 1603 Subestación Lago</t>
  </si>
  <si>
    <t>SE 1620 Distribución Valle de México</t>
  </si>
  <si>
    <t>RM CT José López Portillo</t>
  </si>
  <si>
    <t>SLT 1721 Distribución Norte</t>
  </si>
  <si>
    <t>LT Red de Transmisión asociada al CC Noreste</t>
  </si>
  <si>
    <t>SLT 1720 Distribución Valle de México</t>
  </si>
  <si>
    <t xml:space="preserve">CG Los Humeros III </t>
  </si>
  <si>
    <t>CC Empalme I</t>
  </si>
  <si>
    <t>LT Red de Transmisión Asociada al CC Empalme I</t>
  </si>
  <si>
    <t>CC Valle de México II</t>
  </si>
  <si>
    <t>SLT 1821 Divisiones de Distribución</t>
  </si>
  <si>
    <t>RM CCC Tula Paquetes 1 Y 2</t>
  </si>
  <si>
    <t xml:space="preserve">CC Empalme II    </t>
  </si>
  <si>
    <t>SLT 1920 Subestaciones y Lineas de Distribucion</t>
  </si>
  <si>
    <t>SLT 2002 Subestaciones y Líneas  de las Áreas Norte - Occidental</t>
  </si>
  <si>
    <t>SLT 2020 Subestaciones, Líneas y Redes de Distribución</t>
  </si>
  <si>
    <t>SLT 2120 Subestaciones y Líneas de Distribución</t>
  </si>
  <si>
    <r>
      <t xml:space="preserve">CG Cerro Prieto IV     </t>
    </r>
    <r>
      <rPr>
        <vertAlign val="superscript"/>
        <sz val="7"/>
        <rFont val="Monserrat"/>
        <family val="0"/>
      </rPr>
      <t>1_/</t>
    </r>
  </si>
  <si>
    <r>
      <t xml:space="preserve">CC Chihuahua     </t>
    </r>
    <r>
      <rPr>
        <vertAlign val="superscript"/>
        <sz val="7"/>
        <rFont val="Monserrat"/>
        <family val="0"/>
      </rPr>
      <t>1_/</t>
    </r>
  </si>
  <si>
    <r>
      <t xml:space="preserve">CCI Guerrero Negro II     </t>
    </r>
    <r>
      <rPr>
        <vertAlign val="superscript"/>
        <sz val="7"/>
        <rFont val="Monserrat"/>
        <family val="0"/>
      </rPr>
      <t>1_/</t>
    </r>
  </si>
  <si>
    <r>
      <t xml:space="preserve">CC Monterrey II     </t>
    </r>
    <r>
      <rPr>
        <vertAlign val="superscript"/>
        <sz val="7"/>
        <rFont val="Monserrat"/>
        <family val="0"/>
      </rPr>
      <t>1_/</t>
    </r>
  </si>
  <si>
    <r>
      <t xml:space="preserve">CD Puerto San Carlos II    </t>
    </r>
    <r>
      <rPr>
        <vertAlign val="superscript"/>
        <sz val="7"/>
        <rFont val="Monserrat"/>
        <family val="0"/>
      </rPr>
      <t xml:space="preserve"> 1_/</t>
    </r>
  </si>
  <si>
    <r>
      <t xml:space="preserve">CC Rosarito III (Unidades 8 y 9)     </t>
    </r>
    <r>
      <rPr>
        <vertAlign val="superscript"/>
        <sz val="7"/>
        <rFont val="Monserrat"/>
        <family val="0"/>
      </rPr>
      <t>1_/</t>
    </r>
  </si>
  <si>
    <r>
      <t xml:space="preserve">CT Samalayuca II     </t>
    </r>
    <r>
      <rPr>
        <vertAlign val="superscript"/>
        <sz val="7"/>
        <rFont val="Monserrat"/>
        <family val="0"/>
      </rPr>
      <t>1_/</t>
    </r>
  </si>
  <si>
    <r>
      <t xml:space="preserve">LT 211 Cable Submarino    </t>
    </r>
    <r>
      <rPr>
        <vertAlign val="superscript"/>
        <sz val="7"/>
        <rFont val="Monserrat"/>
        <family val="0"/>
      </rPr>
      <t xml:space="preserve"> 1_/</t>
    </r>
  </si>
  <si>
    <r>
      <t xml:space="preserve">LT 214 y 215 Sureste - Peninsular     </t>
    </r>
    <r>
      <rPr>
        <vertAlign val="superscript"/>
        <sz val="7"/>
        <rFont val="Monserrat"/>
        <family val="0"/>
      </rPr>
      <t>1_/</t>
    </r>
  </si>
  <si>
    <r>
      <t xml:space="preserve">LT 216 y 217 Noroeste    </t>
    </r>
    <r>
      <rPr>
        <vertAlign val="superscript"/>
        <sz val="7"/>
        <rFont val="Monserrat"/>
        <family val="0"/>
      </rPr>
      <t xml:space="preserve"> 1_/</t>
    </r>
  </si>
  <si>
    <r>
      <t xml:space="preserve">SE 212 y 213 SF6 Potencia y Distribución     </t>
    </r>
    <r>
      <rPr>
        <vertAlign val="superscript"/>
        <sz val="7"/>
        <rFont val="Monserrat"/>
        <family val="0"/>
      </rPr>
      <t>1_/</t>
    </r>
  </si>
  <si>
    <r>
      <t xml:space="preserve">SE 218 Noroeste    </t>
    </r>
    <r>
      <rPr>
        <vertAlign val="superscript"/>
        <sz val="7"/>
        <rFont val="Monserrat"/>
        <family val="0"/>
      </rPr>
      <t xml:space="preserve"> 1_/</t>
    </r>
  </si>
  <si>
    <r>
      <t xml:space="preserve">SE 219 Sureste - Peninsular    </t>
    </r>
    <r>
      <rPr>
        <vertAlign val="superscript"/>
        <sz val="7"/>
        <rFont val="Monserrat"/>
        <family val="0"/>
      </rPr>
      <t xml:space="preserve"> 1_/</t>
    </r>
  </si>
  <si>
    <r>
      <t xml:space="preserve">SE 220 Oriental - Centro     </t>
    </r>
    <r>
      <rPr>
        <vertAlign val="superscript"/>
        <sz val="7"/>
        <rFont val="Monserrat"/>
        <family val="0"/>
      </rPr>
      <t>1_/</t>
    </r>
  </si>
  <si>
    <r>
      <t xml:space="preserve">SE 221 Occidental    </t>
    </r>
    <r>
      <rPr>
        <vertAlign val="superscript"/>
        <sz val="7"/>
        <rFont val="Monserrat"/>
        <family val="0"/>
      </rPr>
      <t xml:space="preserve"> 1_/</t>
    </r>
  </si>
  <si>
    <r>
      <t xml:space="preserve">LT 301 Centro     </t>
    </r>
    <r>
      <rPr>
        <vertAlign val="superscript"/>
        <sz val="7"/>
        <rFont val="Monserrat"/>
        <family val="0"/>
      </rPr>
      <t>1_/</t>
    </r>
  </si>
  <si>
    <r>
      <t xml:space="preserve">LT 302 Sureste     </t>
    </r>
    <r>
      <rPr>
        <vertAlign val="superscript"/>
        <sz val="7"/>
        <rFont val="Monserrat"/>
        <family val="0"/>
      </rPr>
      <t>1_/</t>
    </r>
  </si>
  <si>
    <r>
      <t xml:space="preserve">LT 303 Ixtapa - Pie de la Cuesta     </t>
    </r>
    <r>
      <rPr>
        <vertAlign val="superscript"/>
        <sz val="7"/>
        <rFont val="Monserrat"/>
        <family val="0"/>
      </rPr>
      <t>1_/</t>
    </r>
  </si>
  <si>
    <r>
      <t xml:space="preserve">LT 304 Noroeste     </t>
    </r>
    <r>
      <rPr>
        <vertAlign val="superscript"/>
        <sz val="7"/>
        <rFont val="Monserrat"/>
        <family val="0"/>
      </rPr>
      <t>1_/</t>
    </r>
  </si>
  <si>
    <r>
      <t xml:space="preserve">SE 305 Centro - Oriente   </t>
    </r>
    <r>
      <rPr>
        <vertAlign val="superscript"/>
        <sz val="7"/>
        <rFont val="Monserrat"/>
        <family val="0"/>
      </rPr>
      <t xml:space="preserve">  1_/</t>
    </r>
  </si>
  <si>
    <r>
      <t xml:space="preserve">SE 306 Sureste    </t>
    </r>
    <r>
      <rPr>
        <vertAlign val="superscript"/>
        <sz val="7"/>
        <rFont val="Monserrat"/>
        <family val="0"/>
      </rPr>
      <t xml:space="preserve"> 1_/</t>
    </r>
  </si>
  <si>
    <r>
      <t xml:space="preserve">SE 307 Noreste     </t>
    </r>
    <r>
      <rPr>
        <vertAlign val="superscript"/>
        <sz val="7"/>
        <rFont val="Monserrat"/>
        <family val="0"/>
      </rPr>
      <t>1_/</t>
    </r>
  </si>
  <si>
    <r>
      <t xml:space="preserve">SE 308 Noroeste     </t>
    </r>
    <r>
      <rPr>
        <vertAlign val="superscript"/>
        <sz val="7"/>
        <rFont val="Monserrat"/>
        <family val="0"/>
      </rPr>
      <t>1_/</t>
    </r>
  </si>
  <si>
    <r>
      <t xml:space="preserve">CG Los Azufres II y Campo Geotérmico    </t>
    </r>
    <r>
      <rPr>
        <vertAlign val="superscript"/>
        <sz val="7"/>
        <rFont val="Monserrat"/>
        <family val="0"/>
      </rPr>
      <t xml:space="preserve"> 1_/</t>
    </r>
  </si>
  <si>
    <r>
      <t xml:space="preserve">CH Manuel Moreno Torres (2a. Etapa)     </t>
    </r>
    <r>
      <rPr>
        <vertAlign val="superscript"/>
        <sz val="7"/>
        <rFont val="Monserrat"/>
        <family val="0"/>
      </rPr>
      <t>1_/</t>
    </r>
  </si>
  <si>
    <r>
      <t xml:space="preserve">LT 406 Red Asociada a Tuxpan II, III y IV    </t>
    </r>
    <r>
      <rPr>
        <vertAlign val="superscript"/>
        <sz val="7"/>
        <rFont val="Monserrat"/>
        <family val="0"/>
      </rPr>
      <t xml:space="preserve"> 1_/</t>
    </r>
  </si>
  <si>
    <r>
      <t xml:space="preserve">LT 407 Red Asociada a Altamira II, III y IV     </t>
    </r>
    <r>
      <rPr>
        <vertAlign val="superscript"/>
        <sz val="7"/>
        <rFont val="Monserrat"/>
        <family val="0"/>
      </rPr>
      <t>1_/</t>
    </r>
  </si>
  <si>
    <r>
      <t xml:space="preserve">LT 408 Naco - Nogales - Área Noroeste     </t>
    </r>
    <r>
      <rPr>
        <vertAlign val="superscript"/>
        <sz val="7"/>
        <rFont val="Monserrat"/>
        <family val="0"/>
      </rPr>
      <t>1_/</t>
    </r>
  </si>
  <si>
    <r>
      <t xml:space="preserve">LT 411 Sistema Nacional     </t>
    </r>
    <r>
      <rPr>
        <vertAlign val="superscript"/>
        <sz val="7"/>
        <rFont val="Monserrat"/>
        <family val="0"/>
      </rPr>
      <t>1_/</t>
    </r>
  </si>
  <si>
    <r>
      <t xml:space="preserve">LT Manuel Moreno Torres Red Asociada (2a. Etapa)     </t>
    </r>
    <r>
      <rPr>
        <vertAlign val="superscript"/>
        <sz val="7"/>
        <rFont val="Monserrat"/>
        <family val="0"/>
      </rPr>
      <t>1_/</t>
    </r>
  </si>
  <si>
    <r>
      <t xml:space="preserve">SE 401 Occidental - Central    </t>
    </r>
    <r>
      <rPr>
        <vertAlign val="superscript"/>
        <sz val="7"/>
        <rFont val="Monserrat"/>
        <family val="0"/>
      </rPr>
      <t xml:space="preserve"> 1_/</t>
    </r>
  </si>
  <si>
    <r>
      <t xml:space="preserve">SE 402 Oriental-Peninsular     </t>
    </r>
    <r>
      <rPr>
        <vertAlign val="superscript"/>
        <sz val="7"/>
        <rFont val="Monserrat"/>
        <family val="0"/>
      </rPr>
      <t>1_/</t>
    </r>
  </si>
  <si>
    <r>
      <t xml:space="preserve">SE 403 Noreste     </t>
    </r>
    <r>
      <rPr>
        <vertAlign val="superscript"/>
        <sz val="7"/>
        <rFont val="Monserrat"/>
        <family val="0"/>
      </rPr>
      <t>1_/</t>
    </r>
  </si>
  <si>
    <r>
      <t xml:space="preserve">SE 404 Noroeste - Norte    </t>
    </r>
    <r>
      <rPr>
        <vertAlign val="superscript"/>
        <sz val="7"/>
        <rFont val="Monserrat"/>
        <family val="0"/>
      </rPr>
      <t xml:space="preserve"> 1_/</t>
    </r>
  </si>
  <si>
    <r>
      <t xml:space="preserve">SE 405 Compensación Alta Tensión     </t>
    </r>
    <r>
      <rPr>
        <vertAlign val="superscript"/>
        <sz val="7"/>
        <rFont val="Monserrat"/>
        <family val="0"/>
      </rPr>
      <t>1_/</t>
    </r>
  </si>
  <si>
    <r>
      <t xml:space="preserve">SE 410 Sistema Nacional     </t>
    </r>
    <r>
      <rPr>
        <vertAlign val="superscript"/>
        <sz val="7"/>
        <rFont val="Monserrat"/>
        <family val="0"/>
      </rPr>
      <t>1_/</t>
    </r>
  </si>
  <si>
    <r>
      <t xml:space="preserve">CC El Sauz conversión de TG a CC    </t>
    </r>
    <r>
      <rPr>
        <vertAlign val="superscript"/>
        <sz val="7"/>
        <rFont val="Monserrat"/>
        <family val="0"/>
      </rPr>
      <t xml:space="preserve"> 1_/</t>
    </r>
  </si>
  <si>
    <r>
      <t xml:space="preserve">LT 414 Norte-Occidental    </t>
    </r>
    <r>
      <rPr>
        <vertAlign val="superscript"/>
        <sz val="7"/>
        <rFont val="Monserrat"/>
        <family val="0"/>
      </rPr>
      <t xml:space="preserve"> 1_/</t>
    </r>
  </si>
  <si>
    <r>
      <t xml:space="preserve">LT 502 Oriental - Norte    </t>
    </r>
    <r>
      <rPr>
        <vertAlign val="superscript"/>
        <sz val="7"/>
        <rFont val="Monserrat"/>
        <family val="0"/>
      </rPr>
      <t xml:space="preserve"> 1_/</t>
    </r>
  </si>
  <si>
    <r>
      <t xml:space="preserve">LT 506 Saltillo-Cañada    </t>
    </r>
    <r>
      <rPr>
        <vertAlign val="superscript"/>
        <sz val="7"/>
        <rFont val="Monserrat"/>
        <family val="0"/>
      </rPr>
      <t xml:space="preserve"> 1_/</t>
    </r>
  </si>
  <si>
    <r>
      <t xml:space="preserve">LT Red Asociada de la Central Tamazunchale     </t>
    </r>
    <r>
      <rPr>
        <vertAlign val="superscript"/>
        <sz val="7"/>
        <rFont val="Monserrat"/>
        <family val="0"/>
      </rPr>
      <t>1_/</t>
    </r>
  </si>
  <si>
    <r>
      <t xml:space="preserve">LT Red Asociada de la Central Río Bravo III     </t>
    </r>
    <r>
      <rPr>
        <vertAlign val="superscript"/>
        <sz val="7"/>
        <rFont val="Monserrat"/>
        <family val="0"/>
      </rPr>
      <t>1_/</t>
    </r>
  </si>
  <si>
    <r>
      <t xml:space="preserve">SE 412 Compensación Norte    </t>
    </r>
    <r>
      <rPr>
        <vertAlign val="superscript"/>
        <sz val="7"/>
        <rFont val="Monserrat"/>
        <family val="0"/>
      </rPr>
      <t xml:space="preserve"> 1_/</t>
    </r>
  </si>
  <si>
    <r>
      <t xml:space="preserve">SE 413 Noroeste - Occidental     </t>
    </r>
    <r>
      <rPr>
        <vertAlign val="superscript"/>
        <sz val="7"/>
        <rFont val="Monserrat"/>
        <family val="0"/>
      </rPr>
      <t>1_/</t>
    </r>
  </si>
  <si>
    <r>
      <t xml:space="preserve">SE 503 Oriental     </t>
    </r>
    <r>
      <rPr>
        <vertAlign val="superscript"/>
        <sz val="7"/>
        <rFont val="Monserrat"/>
        <family val="0"/>
      </rPr>
      <t>1_/</t>
    </r>
  </si>
  <si>
    <r>
      <t xml:space="preserve">SE 504 Norte - Occidental  </t>
    </r>
    <r>
      <rPr>
        <vertAlign val="superscript"/>
        <sz val="7"/>
        <rFont val="Monserrat"/>
        <family val="0"/>
      </rPr>
      <t xml:space="preserve"> 1_/</t>
    </r>
  </si>
  <si>
    <r>
      <t xml:space="preserve">CCI Baja California Sur I    </t>
    </r>
    <r>
      <rPr>
        <vertAlign val="superscript"/>
        <sz val="7"/>
        <rFont val="Monserrat"/>
        <family val="0"/>
      </rPr>
      <t xml:space="preserve"> 1_/</t>
    </r>
  </si>
  <si>
    <r>
      <t xml:space="preserve">LT 609 Transmisión Noroeste - Occidental     </t>
    </r>
    <r>
      <rPr>
        <vertAlign val="superscript"/>
        <sz val="7"/>
        <rFont val="Monserrat"/>
        <family val="0"/>
      </rPr>
      <t>1_/</t>
    </r>
  </si>
  <si>
    <r>
      <t xml:space="preserve">LT 610 Transmisión Noroeste - Norte    </t>
    </r>
    <r>
      <rPr>
        <vertAlign val="superscript"/>
        <sz val="7"/>
        <rFont val="Monserrat"/>
        <family val="0"/>
      </rPr>
      <t xml:space="preserve"> 1_/</t>
    </r>
  </si>
  <si>
    <r>
      <t xml:space="preserve">LT 612 Subtransmisión Norte-Noroeste   </t>
    </r>
    <r>
      <rPr>
        <vertAlign val="superscript"/>
        <sz val="7"/>
        <rFont val="Monserrat"/>
        <family val="0"/>
      </rPr>
      <t xml:space="preserve">  1_/</t>
    </r>
  </si>
  <si>
    <r>
      <t xml:space="preserve">LT 613 SubTransmisión Occidental     </t>
    </r>
    <r>
      <rPr>
        <vertAlign val="superscript"/>
        <sz val="7"/>
        <rFont val="Monserrat"/>
        <family val="0"/>
      </rPr>
      <t>1_/</t>
    </r>
  </si>
  <si>
    <r>
      <t xml:space="preserve">LT 614 Subtransmisión Oriental     </t>
    </r>
    <r>
      <rPr>
        <vertAlign val="superscript"/>
        <sz val="7"/>
        <rFont val="Monserrat"/>
        <family val="0"/>
      </rPr>
      <t>1_/</t>
    </r>
  </si>
  <si>
    <r>
      <t xml:space="preserve">LT 615 Subtransmisión Peninsular    </t>
    </r>
    <r>
      <rPr>
        <vertAlign val="superscript"/>
        <sz val="7"/>
        <rFont val="Monserrat"/>
        <family val="0"/>
      </rPr>
      <t xml:space="preserve"> 1_/</t>
    </r>
  </si>
  <si>
    <r>
      <t xml:space="preserve">LT Red Asociada de Transmisión de la CCI Baja California Sur I    </t>
    </r>
    <r>
      <rPr>
        <vertAlign val="superscript"/>
        <sz val="7"/>
        <rFont val="Monserrat"/>
        <family val="0"/>
      </rPr>
      <t xml:space="preserve"> 1_/</t>
    </r>
  </si>
  <si>
    <r>
      <t xml:space="preserve">LT 1012 Red de Transmisión asociada a la CCC Baja California    </t>
    </r>
    <r>
      <rPr>
        <vertAlign val="superscript"/>
        <sz val="7"/>
        <rFont val="Monserrat"/>
        <family val="0"/>
      </rPr>
      <t>1_/</t>
    </r>
  </si>
  <si>
    <r>
      <t xml:space="preserve">SE 607 Sistema Bajío - Oriental    </t>
    </r>
    <r>
      <rPr>
        <vertAlign val="superscript"/>
        <sz val="7"/>
        <rFont val="Monserrat"/>
        <family val="0"/>
      </rPr>
      <t xml:space="preserve"> 1_/</t>
    </r>
  </si>
  <si>
    <r>
      <t xml:space="preserve">SE 611 Subtransmisión Baja California-Noroeste     </t>
    </r>
    <r>
      <rPr>
        <vertAlign val="superscript"/>
        <sz val="7"/>
        <rFont val="Monserrat"/>
        <family val="0"/>
      </rPr>
      <t>1_/</t>
    </r>
  </si>
  <si>
    <r>
      <t xml:space="preserve">SUV Suministro de Vapor a las Centrales de Cerro Prieto    </t>
    </r>
    <r>
      <rPr>
        <vertAlign val="superscript"/>
        <sz val="7"/>
        <rFont val="Monserrat"/>
        <family val="0"/>
      </rPr>
      <t xml:space="preserve"> 1_/</t>
    </r>
  </si>
  <si>
    <r>
      <t xml:space="preserve">CC Hermosillo Conversión de TG a CC     </t>
    </r>
    <r>
      <rPr>
        <vertAlign val="superscript"/>
        <sz val="7"/>
        <rFont val="Monserrat"/>
        <family val="0"/>
      </rPr>
      <t>1_/</t>
    </r>
  </si>
  <si>
    <r>
      <t xml:space="preserve">LT Líneas Centro    </t>
    </r>
    <r>
      <rPr>
        <vertAlign val="superscript"/>
        <sz val="7"/>
        <rFont val="Monserrat"/>
        <family val="0"/>
      </rPr>
      <t xml:space="preserve"> 1_/</t>
    </r>
  </si>
  <si>
    <r>
      <t xml:space="preserve">LT Red de Transmisión Asociada a la CH el Cajón    </t>
    </r>
    <r>
      <rPr>
        <vertAlign val="superscript"/>
        <sz val="7"/>
        <rFont val="Monserrat"/>
        <family val="0"/>
      </rPr>
      <t xml:space="preserve"> 1_/</t>
    </r>
  </si>
  <si>
    <r>
      <t xml:space="preserve">LT Red de Transmisión Asociada a Altamira V    </t>
    </r>
    <r>
      <rPr>
        <vertAlign val="superscript"/>
        <sz val="7"/>
        <rFont val="Monserrat"/>
        <family val="0"/>
      </rPr>
      <t xml:space="preserve"> 1_/</t>
    </r>
  </si>
  <si>
    <r>
      <t xml:space="preserve">Red de Transmisión Asociada a La Laguna II   </t>
    </r>
    <r>
      <rPr>
        <vertAlign val="superscript"/>
        <sz val="7"/>
        <rFont val="Monserrat"/>
        <family val="0"/>
      </rPr>
      <t xml:space="preserve"> 1_/</t>
    </r>
  </si>
  <si>
    <r>
      <t xml:space="preserve">LT 707 Enlace Norte-Sur     </t>
    </r>
    <r>
      <rPr>
        <vertAlign val="superscript"/>
        <sz val="7"/>
        <rFont val="Monserrat"/>
        <family val="0"/>
      </rPr>
      <t>1_/</t>
    </r>
  </si>
  <si>
    <r>
      <t xml:space="preserve">LT Riviera Maya   </t>
    </r>
    <r>
      <rPr>
        <vertAlign val="superscript"/>
        <sz val="7"/>
        <rFont val="Monserrat"/>
        <family val="0"/>
      </rPr>
      <t xml:space="preserve">  1_/</t>
    </r>
  </si>
  <si>
    <r>
      <t xml:space="preserve">PRR Presa Reguladora Amata     </t>
    </r>
    <r>
      <rPr>
        <vertAlign val="superscript"/>
        <sz val="7"/>
        <rFont val="Monserrat"/>
        <family val="0"/>
      </rPr>
      <t>1_/</t>
    </r>
  </si>
  <si>
    <r>
      <t xml:space="preserve">RM Adolfo López  Mateos    </t>
    </r>
    <r>
      <rPr>
        <vertAlign val="superscript"/>
        <sz val="7"/>
        <rFont val="Monserrat"/>
        <family val="0"/>
      </rPr>
      <t xml:space="preserve"> 1_/</t>
    </r>
  </si>
  <si>
    <r>
      <t xml:space="preserve">RM Altamira    </t>
    </r>
    <r>
      <rPr>
        <vertAlign val="superscript"/>
        <sz val="7"/>
        <rFont val="Monserrat"/>
        <family val="0"/>
      </rPr>
      <t xml:space="preserve"> 1_/</t>
    </r>
  </si>
  <si>
    <r>
      <t xml:space="preserve">RM Botello    </t>
    </r>
    <r>
      <rPr>
        <vertAlign val="superscript"/>
        <sz val="7"/>
        <rFont val="Monserrat"/>
        <family val="0"/>
      </rPr>
      <t xml:space="preserve"> 1_/</t>
    </r>
  </si>
  <si>
    <r>
      <t xml:space="preserve">RM Carbón II    </t>
    </r>
    <r>
      <rPr>
        <vertAlign val="superscript"/>
        <sz val="7"/>
        <rFont val="Monserrat"/>
        <family val="0"/>
      </rPr>
      <t xml:space="preserve"> 1_/</t>
    </r>
  </si>
  <si>
    <r>
      <t xml:space="preserve">RM Carlos Rodríguez Rivero     </t>
    </r>
    <r>
      <rPr>
        <vertAlign val="superscript"/>
        <sz val="7"/>
        <rFont val="Monserrat"/>
        <family val="0"/>
      </rPr>
      <t>1_/</t>
    </r>
  </si>
  <si>
    <r>
      <t xml:space="preserve">RM Dos Bocas    </t>
    </r>
    <r>
      <rPr>
        <vertAlign val="superscript"/>
        <sz val="7"/>
        <rFont val="Monserrat"/>
        <family val="0"/>
      </rPr>
      <t xml:space="preserve"> 1_/</t>
    </r>
  </si>
  <si>
    <r>
      <t xml:space="preserve">RM Emilio Portes Gil    </t>
    </r>
    <r>
      <rPr>
        <vertAlign val="superscript"/>
        <sz val="7"/>
        <rFont val="Monserrat"/>
        <family val="0"/>
      </rPr>
      <t xml:space="preserve"> 1_/</t>
    </r>
  </si>
  <si>
    <r>
      <t xml:space="preserve">RM Francisco Pérez Ríos    </t>
    </r>
    <r>
      <rPr>
        <vertAlign val="superscript"/>
        <sz val="7"/>
        <rFont val="Monserrat"/>
        <family val="0"/>
      </rPr>
      <t xml:space="preserve"> 1_/</t>
    </r>
  </si>
  <si>
    <r>
      <t xml:space="preserve">RM Gomez Palacio     </t>
    </r>
    <r>
      <rPr>
        <vertAlign val="superscript"/>
        <sz val="7"/>
        <rFont val="Monserrat"/>
        <family val="0"/>
      </rPr>
      <t>1_/</t>
    </r>
  </si>
  <si>
    <r>
      <t xml:space="preserve">RM Huinalá     </t>
    </r>
    <r>
      <rPr>
        <vertAlign val="superscript"/>
        <sz val="7"/>
        <rFont val="Monserrat"/>
        <family val="0"/>
      </rPr>
      <t>1_/</t>
    </r>
  </si>
  <si>
    <r>
      <t xml:space="preserve">RM Ixtaczoquitlán     </t>
    </r>
    <r>
      <rPr>
        <vertAlign val="superscript"/>
        <sz val="7"/>
        <rFont val="Monserrat"/>
        <family val="0"/>
      </rPr>
      <t>1_/</t>
    </r>
  </si>
  <si>
    <r>
      <t xml:space="preserve">RM José Aceves Pozos (Mazatlán II)    </t>
    </r>
    <r>
      <rPr>
        <vertAlign val="superscript"/>
        <sz val="7"/>
        <rFont val="Monserrat"/>
        <family val="0"/>
      </rPr>
      <t xml:space="preserve"> 1_/</t>
    </r>
  </si>
  <si>
    <r>
      <t xml:space="preserve">RM Gral. Manuel Alvarez Moreno (Manzanillo)     </t>
    </r>
    <r>
      <rPr>
        <vertAlign val="superscript"/>
        <sz val="7"/>
        <rFont val="Monserrat"/>
        <family val="0"/>
      </rPr>
      <t>1_/</t>
    </r>
  </si>
  <si>
    <r>
      <t xml:space="preserve">RM CT Puerto Libertad    </t>
    </r>
    <r>
      <rPr>
        <vertAlign val="superscript"/>
        <sz val="7"/>
        <rFont val="Monserrat"/>
        <family val="0"/>
      </rPr>
      <t xml:space="preserve"> 1_/</t>
    </r>
  </si>
  <si>
    <r>
      <t xml:space="preserve">RM Punta Prieta     </t>
    </r>
    <r>
      <rPr>
        <vertAlign val="superscript"/>
        <sz val="7"/>
        <rFont val="Monserrat"/>
        <family val="0"/>
      </rPr>
      <t>1_/</t>
    </r>
  </si>
  <si>
    <r>
      <t xml:space="preserve">RM Salamanca   </t>
    </r>
    <r>
      <rPr>
        <vertAlign val="superscript"/>
        <sz val="7"/>
        <rFont val="Monserrat"/>
        <family val="0"/>
      </rPr>
      <t xml:space="preserve">  1_/</t>
    </r>
  </si>
  <si>
    <r>
      <t xml:space="preserve">RM Tuxpango     </t>
    </r>
    <r>
      <rPr>
        <vertAlign val="superscript"/>
        <sz val="7"/>
        <rFont val="Monserrat"/>
        <family val="0"/>
      </rPr>
      <t>1_/</t>
    </r>
  </si>
  <si>
    <r>
      <t xml:space="preserve">RM CT Valle de México   </t>
    </r>
    <r>
      <rPr>
        <vertAlign val="superscript"/>
        <sz val="7"/>
        <rFont val="Monserrat"/>
        <family val="0"/>
      </rPr>
      <t xml:space="preserve">  1_/</t>
    </r>
  </si>
  <si>
    <r>
      <t xml:space="preserve">SE Norte    </t>
    </r>
    <r>
      <rPr>
        <vertAlign val="superscript"/>
        <sz val="7"/>
        <rFont val="Monserrat"/>
        <family val="0"/>
      </rPr>
      <t xml:space="preserve"> 1_/</t>
    </r>
  </si>
  <si>
    <r>
      <t xml:space="preserve">SE 705 Capacitores    </t>
    </r>
    <r>
      <rPr>
        <vertAlign val="superscript"/>
        <sz val="7"/>
        <rFont val="Monserrat"/>
        <family val="0"/>
      </rPr>
      <t xml:space="preserve"> 1_/</t>
    </r>
  </si>
  <si>
    <r>
      <t xml:space="preserve">SE 708 Compensación Dinámicas Oriental -Norte    </t>
    </r>
    <r>
      <rPr>
        <vertAlign val="superscript"/>
        <sz val="7"/>
        <rFont val="Monserrat"/>
        <family val="0"/>
      </rPr>
      <t xml:space="preserve"> 1_/</t>
    </r>
  </si>
  <si>
    <r>
      <t xml:space="preserve">SLT 701 Occidente-Centro   </t>
    </r>
    <r>
      <rPr>
        <vertAlign val="superscript"/>
        <sz val="7"/>
        <rFont val="Monserrat"/>
        <family val="0"/>
      </rPr>
      <t xml:space="preserve">  1_/</t>
    </r>
  </si>
  <si>
    <r>
      <t xml:space="preserve">SLT 702 Sureste-Peninsular    </t>
    </r>
    <r>
      <rPr>
        <vertAlign val="superscript"/>
        <sz val="7"/>
        <rFont val="Monserrat"/>
        <family val="0"/>
      </rPr>
      <t xml:space="preserve"> 1_/</t>
    </r>
  </si>
  <si>
    <r>
      <t xml:space="preserve">SLT 703 Noreste-Norte     </t>
    </r>
    <r>
      <rPr>
        <vertAlign val="superscript"/>
        <sz val="7"/>
        <rFont val="Monserrat"/>
        <family val="0"/>
      </rPr>
      <t>1_/</t>
    </r>
  </si>
  <si>
    <r>
      <t xml:space="preserve">SLT 704 Baja California -Noroeste   </t>
    </r>
    <r>
      <rPr>
        <vertAlign val="superscript"/>
        <sz val="7"/>
        <rFont val="Monserrat"/>
        <family val="0"/>
      </rPr>
      <t xml:space="preserve">  1_/</t>
    </r>
  </si>
  <si>
    <r>
      <t xml:space="preserve">SLT 709 Sistemas Sur    </t>
    </r>
    <r>
      <rPr>
        <vertAlign val="superscript"/>
        <sz val="7"/>
        <rFont val="Monserrat"/>
        <family val="0"/>
      </rPr>
      <t xml:space="preserve"> 1_/</t>
    </r>
  </si>
  <si>
    <r>
      <t xml:space="preserve">CC Conversión El Encino de TG a CC    </t>
    </r>
    <r>
      <rPr>
        <vertAlign val="superscript"/>
        <sz val="7"/>
        <rFont val="Monserrat"/>
        <family val="0"/>
      </rPr>
      <t xml:space="preserve"> 1_/</t>
    </r>
  </si>
  <si>
    <r>
      <t xml:space="preserve">CCI Baja California Sur II     </t>
    </r>
    <r>
      <rPr>
        <vertAlign val="superscript"/>
        <sz val="7"/>
        <rFont val="Monserrat"/>
        <family val="0"/>
      </rPr>
      <t>1_/</t>
    </r>
  </si>
  <si>
    <r>
      <t xml:space="preserve">LT 807 Durango I     </t>
    </r>
    <r>
      <rPr>
        <vertAlign val="superscript"/>
        <sz val="7"/>
        <rFont val="Monserrat"/>
        <family val="0"/>
      </rPr>
      <t>1_/</t>
    </r>
  </si>
  <si>
    <r>
      <t xml:space="preserve">RM CCC Tula    </t>
    </r>
    <r>
      <rPr>
        <vertAlign val="superscript"/>
        <sz val="7"/>
        <rFont val="Monserrat"/>
        <family val="0"/>
      </rPr>
      <t xml:space="preserve"> 1_/</t>
    </r>
  </si>
  <si>
    <r>
      <t xml:space="preserve">RM CGT Cerro Prieto (U5)   </t>
    </r>
    <r>
      <rPr>
        <vertAlign val="superscript"/>
        <sz val="7"/>
        <rFont val="Monserrat"/>
        <family val="0"/>
      </rPr>
      <t xml:space="preserve"> 1_/</t>
    </r>
  </si>
  <si>
    <r>
      <t xml:space="preserve">RM CT Carbón II Unidades 2 y 4     </t>
    </r>
    <r>
      <rPr>
        <vertAlign val="superscript"/>
        <sz val="7"/>
        <rFont val="Monserrat"/>
        <family val="0"/>
      </rPr>
      <t>1_/</t>
    </r>
  </si>
  <si>
    <r>
      <t xml:space="preserve">RM CT Emilio Portes Gil Unidad 4    </t>
    </r>
    <r>
      <rPr>
        <vertAlign val="superscript"/>
        <sz val="7"/>
        <rFont val="Monserrat"/>
        <family val="0"/>
      </rPr>
      <t xml:space="preserve"> 1_/</t>
    </r>
  </si>
  <si>
    <r>
      <t xml:space="preserve">RM CT Francisco Pérez Ríos Unidad 5     </t>
    </r>
    <r>
      <rPr>
        <vertAlign val="superscript"/>
        <sz val="7"/>
        <rFont val="Monserrat"/>
        <family val="0"/>
      </rPr>
      <t>1_/</t>
    </r>
  </si>
  <si>
    <r>
      <t xml:space="preserve">RM CT Pdte. Adolfo López Mateos Unidades 3, 4, 5 y 6    </t>
    </r>
    <r>
      <rPr>
        <vertAlign val="superscript"/>
        <sz val="7"/>
        <rFont val="Monserrat"/>
        <family val="0"/>
      </rPr>
      <t xml:space="preserve"> 1_/</t>
    </r>
  </si>
  <si>
    <r>
      <t xml:space="preserve">RM CT Pdte. Plutarco Elías Calles Unidades 1 y 2     </t>
    </r>
    <r>
      <rPr>
        <vertAlign val="superscript"/>
        <sz val="7"/>
        <rFont val="Monserrat"/>
        <family val="0"/>
      </rPr>
      <t>1_/</t>
    </r>
  </si>
  <si>
    <r>
      <t xml:space="preserve">SE 811 Noroeste     </t>
    </r>
    <r>
      <rPr>
        <vertAlign val="superscript"/>
        <sz val="7"/>
        <rFont val="Monserrat"/>
        <family val="0"/>
      </rPr>
      <t>1_/</t>
    </r>
  </si>
  <si>
    <r>
      <t xml:space="preserve">SE 812 Golfo Norte     </t>
    </r>
    <r>
      <rPr>
        <vertAlign val="superscript"/>
        <sz val="7"/>
        <rFont val="Monserrat"/>
        <family val="0"/>
      </rPr>
      <t>1_/</t>
    </r>
  </si>
  <si>
    <r>
      <t xml:space="preserve">SE 813 División Bajío    </t>
    </r>
    <r>
      <rPr>
        <vertAlign val="superscript"/>
        <sz val="7"/>
        <rFont val="Monserrat"/>
        <family val="0"/>
      </rPr>
      <t xml:space="preserve"> 1_/</t>
    </r>
  </si>
  <si>
    <r>
      <t xml:space="preserve">SLT 801 Altiplano     </t>
    </r>
    <r>
      <rPr>
        <vertAlign val="superscript"/>
        <sz val="7"/>
        <rFont val="Monserrat"/>
        <family val="0"/>
      </rPr>
      <t>1_/</t>
    </r>
  </si>
  <si>
    <r>
      <t xml:space="preserve">SLT 802 Tamaulipas    </t>
    </r>
    <r>
      <rPr>
        <vertAlign val="superscript"/>
        <sz val="7"/>
        <rFont val="Monserrat"/>
        <family val="0"/>
      </rPr>
      <t xml:space="preserve"> 1_/</t>
    </r>
  </si>
  <si>
    <r>
      <t xml:space="preserve">SLT 803 Noine     </t>
    </r>
    <r>
      <rPr>
        <vertAlign val="superscript"/>
        <sz val="7"/>
        <rFont val="Monserrat"/>
        <family val="0"/>
      </rPr>
      <t>1_/</t>
    </r>
  </si>
  <si>
    <r>
      <t xml:space="preserve">CE La Venta II     </t>
    </r>
    <r>
      <rPr>
        <vertAlign val="superscript"/>
        <sz val="7"/>
        <rFont val="Monserrat"/>
        <family val="0"/>
      </rPr>
      <t>1_/</t>
    </r>
  </si>
  <si>
    <r>
      <t xml:space="preserve">LT Red Asociada Transmisión de la CE La Venta II    </t>
    </r>
    <r>
      <rPr>
        <vertAlign val="superscript"/>
        <sz val="7"/>
        <rFont val="Monserrat"/>
        <family val="0"/>
      </rPr>
      <t>1_/</t>
    </r>
  </si>
  <si>
    <r>
      <t xml:space="preserve">SE 911 Noreste     </t>
    </r>
    <r>
      <rPr>
        <vertAlign val="superscript"/>
        <sz val="7"/>
        <rFont val="Monserrat"/>
        <family val="0"/>
      </rPr>
      <t>1_/</t>
    </r>
  </si>
  <si>
    <r>
      <t xml:space="preserve">SE 912 División Oriente    </t>
    </r>
    <r>
      <rPr>
        <vertAlign val="superscript"/>
        <sz val="7"/>
        <rFont val="Monserrat"/>
        <family val="0"/>
      </rPr>
      <t xml:space="preserve"> 1_/</t>
    </r>
  </si>
  <si>
    <r>
      <t xml:space="preserve">SE 915 Occidental     </t>
    </r>
    <r>
      <rPr>
        <vertAlign val="superscript"/>
        <sz val="7"/>
        <rFont val="Monserrat"/>
        <family val="0"/>
      </rPr>
      <t>1_/</t>
    </r>
  </si>
  <si>
    <r>
      <t xml:space="preserve">SLT 901 Pacífico     </t>
    </r>
    <r>
      <rPr>
        <vertAlign val="superscript"/>
        <sz val="7"/>
        <rFont val="Monserrat"/>
        <family val="0"/>
      </rPr>
      <t>1_/</t>
    </r>
  </si>
  <si>
    <r>
      <t xml:space="preserve">SLT 902 Istmo    </t>
    </r>
    <r>
      <rPr>
        <vertAlign val="superscript"/>
        <sz val="7"/>
        <rFont val="Monserrat"/>
        <family val="0"/>
      </rPr>
      <t xml:space="preserve"> 1_/</t>
    </r>
  </si>
  <si>
    <r>
      <t xml:space="preserve">SLT 903 Cabo - Norte     </t>
    </r>
    <r>
      <rPr>
        <vertAlign val="superscript"/>
        <sz val="7"/>
        <rFont val="Monserrat"/>
        <family val="0"/>
      </rPr>
      <t>1_/</t>
    </r>
  </si>
  <si>
    <r>
      <t xml:space="preserve">CCC Baja California    </t>
    </r>
    <r>
      <rPr>
        <vertAlign val="superscript"/>
        <sz val="7"/>
        <rFont val="Monserrat"/>
        <family val="0"/>
      </rPr>
      <t xml:space="preserve"> 1_/</t>
    </r>
  </si>
  <si>
    <r>
      <t xml:space="preserve">RFO Red de Fibra Óptica Proyecto Sur    </t>
    </r>
    <r>
      <rPr>
        <vertAlign val="superscript"/>
        <sz val="7"/>
        <rFont val="Monserrat"/>
        <family val="0"/>
      </rPr>
      <t xml:space="preserve"> 1_/</t>
    </r>
  </si>
  <si>
    <r>
      <t xml:space="preserve">RFO Red de Fibra Óptica Proyecto Centro     </t>
    </r>
    <r>
      <rPr>
        <vertAlign val="superscript"/>
        <sz val="7"/>
        <rFont val="Monserrat"/>
        <family val="0"/>
      </rPr>
      <t>1_/</t>
    </r>
  </si>
  <si>
    <r>
      <t xml:space="preserve">RM CT Puerto Libertad Unidad 4     </t>
    </r>
    <r>
      <rPr>
        <vertAlign val="superscript"/>
        <sz val="7"/>
        <rFont val="Monserrat"/>
        <family val="0"/>
      </rPr>
      <t>1_/</t>
    </r>
  </si>
  <si>
    <r>
      <t xml:space="preserve">RM CT Valle de México Unidades 5, 6 y 7    </t>
    </r>
    <r>
      <rPr>
        <vertAlign val="superscript"/>
        <sz val="7"/>
        <rFont val="Monserrat"/>
        <family val="0"/>
      </rPr>
      <t xml:space="preserve"> 1_/</t>
    </r>
  </si>
  <si>
    <r>
      <t xml:space="preserve">RM CCC Samalayuca II   </t>
    </r>
    <r>
      <rPr>
        <vertAlign val="superscript"/>
        <sz val="7"/>
        <rFont val="Monserrat"/>
        <family val="0"/>
      </rPr>
      <t xml:space="preserve">  1_/</t>
    </r>
  </si>
  <si>
    <r>
      <t xml:space="preserve">RM CCC El Sauz     </t>
    </r>
    <r>
      <rPr>
        <vertAlign val="superscript"/>
        <sz val="7"/>
        <rFont val="Monserrat"/>
        <family val="0"/>
      </rPr>
      <t>1_/</t>
    </r>
  </si>
  <si>
    <r>
      <t xml:space="preserve">RM CCC Huinalá II     </t>
    </r>
    <r>
      <rPr>
        <vertAlign val="superscript"/>
        <sz val="7"/>
        <rFont val="Monserrat"/>
        <family val="0"/>
      </rPr>
      <t>1_/</t>
    </r>
  </si>
  <si>
    <r>
      <t xml:space="preserve">SE 1004 Compensación Dinámica Área Central   </t>
    </r>
    <r>
      <rPr>
        <vertAlign val="superscript"/>
        <sz val="7"/>
        <rFont val="Monserrat"/>
        <family val="0"/>
      </rPr>
      <t xml:space="preserve">  1_/</t>
    </r>
  </si>
  <si>
    <r>
      <t xml:space="preserve">LT Red Transmisión  Asociada a la CC San Lorenzo      </t>
    </r>
    <r>
      <rPr>
        <vertAlign val="superscript"/>
        <sz val="7"/>
        <rFont val="Monserrat"/>
        <family val="0"/>
      </rPr>
      <t>1_/</t>
    </r>
  </si>
  <si>
    <r>
      <t xml:space="preserve">SLT 1001 Red de Transmisión Baja-Nogales    </t>
    </r>
    <r>
      <rPr>
        <vertAlign val="superscript"/>
        <sz val="7"/>
        <rFont val="Monserrat"/>
        <family val="0"/>
      </rPr>
      <t xml:space="preserve"> 1_/</t>
    </r>
  </si>
  <si>
    <r>
      <t xml:space="preserve">RM CT Puerto Libertad Unidades 2 y 3     </t>
    </r>
    <r>
      <rPr>
        <vertAlign val="superscript"/>
        <sz val="7"/>
        <rFont val="Monserrat"/>
        <family val="0"/>
      </rPr>
      <t>1_/</t>
    </r>
  </si>
  <si>
    <r>
      <t xml:space="preserve">RM CT Punta Prieta Unidad 2     </t>
    </r>
    <r>
      <rPr>
        <vertAlign val="superscript"/>
        <sz val="7"/>
        <rFont val="Monserrat"/>
        <family val="0"/>
      </rPr>
      <t>1_/</t>
    </r>
  </si>
  <si>
    <r>
      <t xml:space="preserve">SE 1123 Norte     </t>
    </r>
    <r>
      <rPr>
        <vertAlign val="superscript"/>
        <sz val="7"/>
        <rFont val="Monserrat"/>
        <family val="0"/>
      </rPr>
      <t>1_/</t>
    </r>
  </si>
  <si>
    <r>
      <t xml:space="preserve">SE 1206 Conversión a 400 kV de la LT Mazatlán II - La Higuera    </t>
    </r>
    <r>
      <rPr>
        <vertAlign val="superscript"/>
        <sz val="7"/>
        <rFont val="Monserrat"/>
        <family val="0"/>
      </rPr>
      <t xml:space="preserve"> 1_/</t>
    </r>
  </si>
  <si>
    <r>
      <t xml:space="preserve">SE 1202 Suministro de Energía a la Zona Manzanillo    </t>
    </r>
    <r>
      <rPr>
        <vertAlign val="superscript"/>
        <sz val="7"/>
        <rFont val="Monserrat"/>
        <family val="0"/>
      </rPr>
      <t xml:space="preserve"> 1_/</t>
    </r>
  </si>
  <si>
    <r>
      <t xml:space="preserve">LT Red de Transmisión asociada a la CG Los Humeros II    </t>
    </r>
    <r>
      <rPr>
        <vertAlign val="superscript"/>
        <sz val="7"/>
        <rFont val="Monserrat"/>
        <family val="0"/>
      </rPr>
      <t xml:space="preserve"> 1_/</t>
    </r>
  </si>
  <si>
    <r>
      <t xml:space="preserve">LT Red de Transmisión asociada a la CI Guerrero Negro III     </t>
    </r>
    <r>
      <rPr>
        <vertAlign val="superscript"/>
        <sz val="7"/>
        <rFont val="Monserrat"/>
        <family val="0"/>
      </rPr>
      <t>1_/</t>
    </r>
  </si>
  <si>
    <r>
      <t xml:space="preserve">SE 1403 Compensación Capacitiva de las Áreas Noroeste - Norte     </t>
    </r>
    <r>
      <rPr>
        <vertAlign val="superscript"/>
        <sz val="7"/>
        <rFont val="Monserrat"/>
        <family val="0"/>
      </rPr>
      <t>1_/</t>
    </r>
  </si>
  <si>
    <t>LT Red de transmisión asociada a la CG Los
Azufres III Fase II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</si>
</sst>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0.0"/>
    <numFmt numFmtId="174" formatCode="#,##0.0_);[Red]\(#,##0.0\)"/>
    <numFmt numFmtId="175" formatCode="#,##0.0;[Red]#,##0.0"/>
    <numFmt numFmtId="176" formatCode="#,##0.0_;"/>
    <numFmt numFmtId="177" formatCode="#,##0.0__;"/>
    <numFmt numFmtId="178" formatCode="#,##0.000"/>
  </numFmts>
  <fonts count="53">
    <font>
      <sz val="18"/>
      <name val="Arial"/>
      <family val="0"/>
    </font>
    <font>
      <sz val="10"/>
      <color indexed="8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18"/>
      <name val="Soberana Sans"/>
      <family val="3"/>
    </font>
    <font>
      <sz val="7"/>
      <name val="Soberana Sans"/>
      <family val="3"/>
    </font>
    <font>
      <b/>
      <sz val="7"/>
      <name val="Soberana Sans"/>
      <family val="3"/>
    </font>
    <font>
      <b/>
      <sz val="7"/>
      <color indexed="8"/>
      <name val="Soberana Sans"/>
      <family val="3"/>
    </font>
    <font>
      <sz val="20"/>
      <name val="Blue Highway Linocut"/>
      <family val="0"/>
    </font>
    <font>
      <sz val="9"/>
      <name val="Montserrat"/>
      <family val="0"/>
    </font>
    <font>
      <sz val="7"/>
      <name val="Monserrat"/>
      <family val="0"/>
    </font>
    <font>
      <b/>
      <sz val="7"/>
      <name val="Monserrat"/>
      <family val="0"/>
    </font>
    <font>
      <b/>
      <sz val="7"/>
      <color indexed="8"/>
      <name val="Monserrat"/>
      <family val="0"/>
    </font>
    <font>
      <sz val="7"/>
      <color indexed="8"/>
      <name val="Monserrat"/>
      <family val="0"/>
    </font>
    <font>
      <sz val="18"/>
      <name val="Monserrat"/>
      <family val="0"/>
    </font>
    <font>
      <b/>
      <sz val="18"/>
      <name val="Arial"/>
      <family val="2"/>
    </font>
    <font>
      <b/>
      <sz val="18"/>
      <name val="Soberana Sans"/>
      <family val="3"/>
    </font>
    <font>
      <vertAlign val="superscript"/>
      <sz val="7"/>
      <name val="Monserrat"/>
      <family val="0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8"/>
      <color indexed="9"/>
      <name val="Montserrat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4C1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6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2" fillId="0" borderId="0" xfId="0" applyNumberFormat="1" applyFont="1" applyFill="1" applyAlignment="1">
      <alignment vertical="center"/>
    </xf>
    <xf numFmtId="37" fontId="2" fillId="0" borderId="0" xfId="0" applyNumberFormat="1" applyFont="1" applyFill="1" applyAlignment="1">
      <alignment vertical="center" wrapText="1"/>
    </xf>
    <xf numFmtId="37" fontId="0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7" fontId="4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37" fontId="4" fillId="0" borderId="10" xfId="0" applyNumberFormat="1" applyFont="1" applyFill="1" applyBorder="1" applyAlignment="1">
      <alignment vertical="center"/>
    </xf>
    <xf numFmtId="37" fontId="4" fillId="0" borderId="11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37" fontId="4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73" fontId="4" fillId="0" borderId="0" xfId="0" applyNumberFormat="1" applyFont="1" applyAlignment="1">
      <alignment vertical="center"/>
    </xf>
    <xf numFmtId="37" fontId="2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73" fontId="5" fillId="0" borderId="1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172" fontId="7" fillId="0" borderId="13" xfId="0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>
      <alignment horizontal="left" vertical="center"/>
    </xf>
    <xf numFmtId="49" fontId="52" fillId="33" borderId="15" xfId="0" applyNumberFormat="1" applyFont="1" applyFill="1" applyBorder="1" applyAlignment="1">
      <alignment horizontal="center" vertical="center"/>
    </xf>
    <xf numFmtId="49" fontId="52" fillId="33" borderId="13" xfId="0" applyNumberFormat="1" applyFont="1" applyFill="1" applyBorder="1" applyAlignment="1">
      <alignment horizontal="centerContinuous" vertical="center"/>
    </xf>
    <xf numFmtId="49" fontId="52" fillId="33" borderId="16" xfId="0" applyNumberFormat="1" applyFont="1" applyFill="1" applyBorder="1" applyAlignment="1">
      <alignment horizontal="centerContinuous" vertical="center"/>
    </xf>
    <xf numFmtId="49" fontId="52" fillId="33" borderId="17" xfId="0" applyNumberFormat="1" applyFont="1" applyFill="1" applyBorder="1" applyAlignment="1">
      <alignment horizontal="centerContinuous" vertical="center"/>
    </xf>
    <xf numFmtId="49" fontId="52" fillId="33" borderId="18" xfId="0" applyNumberFormat="1" applyFont="1" applyFill="1" applyBorder="1" applyAlignment="1">
      <alignment horizontal="centerContinuous" vertical="center"/>
    </xf>
    <xf numFmtId="49" fontId="52" fillId="33" borderId="19" xfId="0" applyNumberFormat="1" applyFont="1" applyFill="1" applyBorder="1" applyAlignment="1">
      <alignment horizontal="center" vertical="center"/>
    </xf>
    <xf numFmtId="49" fontId="52" fillId="33" borderId="0" xfId="0" applyNumberFormat="1" applyFont="1" applyFill="1" applyBorder="1" applyAlignment="1">
      <alignment horizontal="center" vertical="center"/>
    </xf>
    <xf numFmtId="49" fontId="52" fillId="33" borderId="16" xfId="0" applyNumberFormat="1" applyFont="1" applyFill="1" applyBorder="1" applyAlignment="1">
      <alignment horizontal="center" vertical="center"/>
    </xf>
    <xf numFmtId="49" fontId="52" fillId="33" borderId="20" xfId="0" applyNumberFormat="1" applyFont="1" applyFill="1" applyBorder="1" applyAlignment="1">
      <alignment horizontal="center" vertical="center"/>
    </xf>
    <xf numFmtId="49" fontId="52" fillId="33" borderId="21" xfId="0" applyNumberFormat="1" applyFont="1" applyFill="1" applyBorder="1" applyAlignment="1">
      <alignment horizontal="centerContinuous" vertical="center"/>
    </xf>
    <xf numFmtId="37" fontId="8" fillId="0" borderId="0" xfId="0" applyNumberFormat="1" applyFont="1" applyFill="1" applyAlignment="1">
      <alignment horizontal="centerContinuous" vertical="center"/>
    </xf>
    <xf numFmtId="37" fontId="9" fillId="0" borderId="0" xfId="0" applyNumberFormat="1" applyFont="1" applyFill="1" applyAlignment="1">
      <alignment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173" fontId="12" fillId="0" borderId="19" xfId="0" applyNumberFormat="1" applyFont="1" applyFill="1" applyBorder="1" applyAlignment="1">
      <alignment horizontal="right" vertical="center"/>
    </xf>
    <xf numFmtId="49" fontId="11" fillId="0" borderId="22" xfId="0" applyNumberFormat="1" applyFont="1" applyFill="1" applyBorder="1" applyAlignment="1">
      <alignment horizontal="left" vertical="center"/>
    </xf>
    <xf numFmtId="173" fontId="13" fillId="0" borderId="19" xfId="0" applyNumberFormat="1" applyFont="1" applyFill="1" applyBorder="1" applyAlignment="1">
      <alignment horizontal="right" vertical="center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left" vertical="center" wrapText="1"/>
    </xf>
    <xf numFmtId="173" fontId="13" fillId="0" borderId="19" xfId="0" applyNumberFormat="1" applyFont="1" applyFill="1" applyBorder="1" applyAlignment="1">
      <alignment horizontal="right" vertical="center" wrapText="1"/>
    </xf>
    <xf numFmtId="37" fontId="10" fillId="0" borderId="19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173" fontId="10" fillId="0" borderId="19" xfId="0" applyNumberFormat="1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49" fontId="10" fillId="0" borderId="12" xfId="0" applyNumberFormat="1" applyFont="1" applyFill="1" applyBorder="1" applyAlignment="1">
      <alignment horizontal="center" vertical="center"/>
    </xf>
    <xf numFmtId="173" fontId="13" fillId="0" borderId="12" xfId="0" applyNumberFormat="1" applyFont="1" applyFill="1" applyBorder="1" applyAlignment="1">
      <alignment horizontal="right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173" fontId="13" fillId="0" borderId="12" xfId="0" applyNumberFormat="1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center" vertical="center"/>
    </xf>
    <xf numFmtId="173" fontId="10" fillId="0" borderId="12" xfId="0" applyNumberFormat="1" applyFont="1" applyFill="1" applyBorder="1" applyAlignment="1">
      <alignment horizontal="right" vertical="center"/>
    </xf>
    <xf numFmtId="49" fontId="10" fillId="0" borderId="19" xfId="0" applyNumberFormat="1" applyFont="1" applyFill="1" applyBorder="1" applyAlignment="1">
      <alignment vertical="center"/>
    </xf>
    <xf numFmtId="49" fontId="10" fillId="0" borderId="19" xfId="0" applyNumberFormat="1" applyFont="1" applyFill="1" applyBorder="1" applyAlignment="1">
      <alignment horizontal="left" vertical="center" wrapText="1"/>
    </xf>
    <xf numFmtId="0" fontId="10" fillId="0" borderId="19" xfId="0" applyNumberFormat="1" applyFont="1" applyFill="1" applyBorder="1" applyAlignment="1">
      <alignment horizontal="left" vertical="center" wrapText="1"/>
    </xf>
    <xf numFmtId="37" fontId="10" fillId="0" borderId="19" xfId="0" applyNumberFormat="1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vertical="center"/>
    </xf>
    <xf numFmtId="49" fontId="11" fillId="0" borderId="19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0" fillId="0" borderId="19" xfId="0" applyFont="1" applyFill="1" applyBorder="1" applyAlignment="1">
      <alignment horizontal="left" vertical="center"/>
    </xf>
    <xf numFmtId="37" fontId="8" fillId="0" borderId="0" xfId="0" applyNumberFormat="1" applyFont="1" applyFill="1" applyAlignment="1">
      <alignment vertical="center"/>
    </xf>
    <xf numFmtId="49" fontId="52" fillId="33" borderId="13" xfId="0" applyNumberFormat="1" applyFont="1" applyFill="1" applyBorder="1" applyAlignment="1">
      <alignment vertical="center"/>
    </xf>
    <xf numFmtId="49" fontId="52" fillId="33" borderId="19" xfId="0" applyNumberFormat="1" applyFont="1" applyFill="1" applyBorder="1" applyAlignment="1">
      <alignment vertical="center"/>
    </xf>
    <xf numFmtId="49" fontId="52" fillId="33" borderId="12" xfId="0" applyNumberFormat="1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173" fontId="5" fillId="0" borderId="15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37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 2 2" xfId="49"/>
    <cellStyle name="Millares 2_Avance f y f CFE dlls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0"/>
  <sheetViews>
    <sheetView showGridLines="0" showZeros="0" tabSelected="1" showOutlineSymbols="0" zoomScale="115" zoomScaleNormal="115" zoomScaleSheetLayoutView="115" workbookViewId="0" topLeftCell="A1">
      <selection activeCell="L249" sqref="L249"/>
    </sheetView>
  </sheetViews>
  <sheetFormatPr defaultColWidth="11.30859375" defaultRowHeight="23.25"/>
  <cols>
    <col min="1" max="1" width="0.453125" style="5" customWidth="1"/>
    <col min="2" max="2" width="2.0703125" style="5" bestFit="1" customWidth="1"/>
    <col min="3" max="3" width="23.37890625" style="5" bestFit="1" customWidth="1"/>
    <col min="4" max="4" width="4.1484375" style="5" bestFit="1" customWidth="1"/>
    <col min="5" max="5" width="5.23046875" style="5" bestFit="1" customWidth="1"/>
    <col min="6" max="6" width="4.37890625" style="5" customWidth="1"/>
    <col min="7" max="7" width="4.76953125" style="5" bestFit="1" customWidth="1"/>
    <col min="8" max="8" width="3.1484375" style="5" customWidth="1"/>
    <col min="9" max="9" width="3.76953125" style="5" customWidth="1"/>
    <col min="10" max="10" width="4.76953125" style="5" bestFit="1" customWidth="1"/>
    <col min="11" max="11" width="5.4609375" style="5" bestFit="1" customWidth="1"/>
    <col min="12" max="12" width="4.76953125" style="5" bestFit="1" customWidth="1"/>
    <col min="13" max="13" width="0.9296875" style="5" customWidth="1"/>
    <col min="14" max="16384" width="11.30859375" style="5" customWidth="1"/>
  </cols>
  <sheetData>
    <row r="1" spans="1:13" ht="9" customHeight="1">
      <c r="A1" s="1"/>
      <c r="B1" s="69"/>
      <c r="C1" s="33"/>
      <c r="D1" s="33"/>
      <c r="E1" s="33"/>
      <c r="F1" s="33"/>
      <c r="G1" s="33"/>
      <c r="H1" s="33"/>
      <c r="I1" s="33"/>
      <c r="J1" s="33"/>
      <c r="K1" s="33"/>
      <c r="L1" s="33"/>
      <c r="M1" s="1"/>
    </row>
    <row r="2" spans="1:13" s="8" customFormat="1" ht="12" customHeight="1">
      <c r="A2" s="2"/>
      <c r="B2" s="83" t="s">
        <v>31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7"/>
    </row>
    <row r="3" spans="1:13" s="8" customFormat="1" ht="12" customHeight="1">
      <c r="A3" s="2"/>
      <c r="B3" s="84" t="s">
        <v>18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7"/>
    </row>
    <row r="4" spans="1:13" s="8" customFormat="1" ht="12" customHeight="1">
      <c r="A4" s="2"/>
      <c r="B4" s="85" t="s">
        <v>21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7"/>
    </row>
    <row r="5" spans="1:13" s="8" customFormat="1" ht="12" customHeight="1">
      <c r="A5" s="2"/>
      <c r="B5" s="85" t="s">
        <v>27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7"/>
    </row>
    <row r="6" spans="1:13" s="8" customFormat="1" ht="6.75" customHeight="1">
      <c r="A6" s="2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7"/>
    </row>
    <row r="7" spans="1:13" s="8" customFormat="1" ht="12" customHeight="1">
      <c r="A7" s="2"/>
      <c r="B7" s="70"/>
      <c r="C7" s="23"/>
      <c r="D7" s="24" t="s">
        <v>1</v>
      </c>
      <c r="E7" s="25" t="s">
        <v>23</v>
      </c>
      <c r="F7" s="26"/>
      <c r="G7" s="27"/>
      <c r="H7" s="25" t="s">
        <v>20</v>
      </c>
      <c r="I7" s="26"/>
      <c r="J7" s="27"/>
      <c r="K7" s="25" t="s">
        <v>19</v>
      </c>
      <c r="L7" s="27"/>
      <c r="M7" s="9"/>
    </row>
    <row r="8" spans="1:13" s="8" customFormat="1" ht="12" customHeight="1">
      <c r="A8" s="2"/>
      <c r="B8" s="71" t="s">
        <v>2</v>
      </c>
      <c r="C8" s="29" t="s">
        <v>3</v>
      </c>
      <c r="D8" s="28" t="s">
        <v>22</v>
      </c>
      <c r="E8" s="30" t="s">
        <v>32</v>
      </c>
      <c r="F8" s="31" t="s">
        <v>33</v>
      </c>
      <c r="G8" s="28" t="s">
        <v>4</v>
      </c>
      <c r="H8" s="30" t="s">
        <v>5</v>
      </c>
      <c r="I8" s="31" t="s">
        <v>6</v>
      </c>
      <c r="J8" s="28" t="s">
        <v>4</v>
      </c>
      <c r="K8" s="28" t="s">
        <v>7</v>
      </c>
      <c r="L8" s="28" t="s">
        <v>8</v>
      </c>
      <c r="M8" s="10"/>
    </row>
    <row r="9" spans="1:13" s="8" customFormat="1" ht="12" customHeight="1">
      <c r="A9" s="1"/>
      <c r="B9" s="72"/>
      <c r="C9" s="32"/>
      <c r="D9" s="30" t="s">
        <v>9</v>
      </c>
      <c r="E9" s="30" t="s">
        <v>10</v>
      </c>
      <c r="F9" s="30" t="s">
        <v>11</v>
      </c>
      <c r="G9" s="31" t="s">
        <v>12</v>
      </c>
      <c r="H9" s="30" t="s">
        <v>13</v>
      </c>
      <c r="I9" s="30" t="s">
        <v>14</v>
      </c>
      <c r="J9" s="30" t="s">
        <v>15</v>
      </c>
      <c r="K9" s="31" t="s">
        <v>16</v>
      </c>
      <c r="L9" s="31" t="s">
        <v>17</v>
      </c>
      <c r="M9" s="10"/>
    </row>
    <row r="10" spans="1:13" s="8" customFormat="1" ht="5.25" customHeight="1">
      <c r="A10" s="2"/>
      <c r="B10" s="73"/>
      <c r="C10" s="22"/>
      <c r="D10" s="21"/>
      <c r="E10" s="21"/>
      <c r="F10" s="21"/>
      <c r="G10" s="21"/>
      <c r="H10" s="21"/>
      <c r="I10" s="21"/>
      <c r="J10" s="21"/>
      <c r="K10" s="21"/>
      <c r="L10" s="21"/>
      <c r="M10" s="20"/>
    </row>
    <row r="11" spans="1:13" s="8" customFormat="1" ht="12" customHeight="1">
      <c r="A11" s="2"/>
      <c r="B11" s="58"/>
      <c r="C11" s="36" t="s">
        <v>24</v>
      </c>
      <c r="D11" s="37">
        <f aca="true" t="shared" si="0" ref="D11:I11">D13+D248</f>
        <v>23076.180576890034</v>
      </c>
      <c r="E11" s="37">
        <f t="shared" si="0"/>
        <v>16153.17833038868</v>
      </c>
      <c r="F11" s="37">
        <f t="shared" si="0"/>
        <v>562.3011907652437</v>
      </c>
      <c r="G11" s="37">
        <f>G13+G248</f>
        <v>16715.479521153924</v>
      </c>
      <c r="H11" s="37">
        <f t="shared" si="0"/>
        <v>0</v>
      </c>
      <c r="I11" s="37">
        <f t="shared" si="0"/>
        <v>623.6329800453625</v>
      </c>
      <c r="J11" s="37">
        <f>+H11+I11</f>
        <v>623.6329800453625</v>
      </c>
      <c r="K11" s="37">
        <f>D11-G11-J11</f>
        <v>5737.068075690748</v>
      </c>
      <c r="L11" s="37">
        <f>+J11+K11</f>
        <v>6360.70105573611</v>
      </c>
      <c r="M11" s="20"/>
    </row>
    <row r="12" spans="1:13" s="8" customFormat="1" ht="6.75" customHeight="1">
      <c r="A12" s="2"/>
      <c r="B12" s="58"/>
      <c r="C12" s="38"/>
      <c r="D12" s="37"/>
      <c r="E12" s="37"/>
      <c r="F12" s="37"/>
      <c r="G12" s="37"/>
      <c r="H12" s="37"/>
      <c r="I12" s="37"/>
      <c r="J12" s="37"/>
      <c r="K12" s="37"/>
      <c r="L12" s="37"/>
      <c r="M12" s="20"/>
    </row>
    <row r="13" spans="1:15" s="8" customFormat="1" ht="12" customHeight="1">
      <c r="A13" s="2"/>
      <c r="B13" s="58"/>
      <c r="C13" s="38" t="s">
        <v>25</v>
      </c>
      <c r="D13" s="37">
        <f aca="true" t="shared" si="1" ref="D13:I13">SUM(D14:D247)</f>
        <v>19143.205299473244</v>
      </c>
      <c r="E13" s="37">
        <f t="shared" si="1"/>
        <v>15083.994315258891</v>
      </c>
      <c r="F13" s="37">
        <f t="shared" si="1"/>
        <v>367.1304750778089</v>
      </c>
      <c r="G13" s="37">
        <f>+E13+F13</f>
        <v>15451.1247903367</v>
      </c>
      <c r="H13" s="37">
        <f t="shared" si="1"/>
        <v>0</v>
      </c>
      <c r="I13" s="37">
        <f t="shared" si="1"/>
        <v>378.6456417737619</v>
      </c>
      <c r="J13" s="37">
        <f>+H13+I13</f>
        <v>378.6456417737619</v>
      </c>
      <c r="K13" s="37">
        <f>D13-G13-J13</f>
        <v>3313.434867362782</v>
      </c>
      <c r="L13" s="37">
        <f>+J13+K13</f>
        <v>3692.0805091365437</v>
      </c>
      <c r="M13" s="20"/>
      <c r="N13" s="15"/>
      <c r="O13" s="15"/>
    </row>
    <row r="14" spans="1:13" s="8" customFormat="1" ht="12" customHeight="1">
      <c r="A14" s="2"/>
      <c r="B14" s="35">
        <v>1</v>
      </c>
      <c r="C14" s="74" t="s">
        <v>157</v>
      </c>
      <c r="D14" s="39">
        <v>103.336</v>
      </c>
      <c r="E14" s="39">
        <v>103.336</v>
      </c>
      <c r="F14" s="39">
        <v>0</v>
      </c>
      <c r="G14" s="39">
        <f>+E14+F14</f>
        <v>103.336</v>
      </c>
      <c r="H14" s="39">
        <v>0</v>
      </c>
      <c r="I14" s="39">
        <v>0</v>
      </c>
      <c r="J14" s="39">
        <f>+H14+I14</f>
        <v>0</v>
      </c>
      <c r="K14" s="39">
        <f aca="true" t="shared" si="2" ref="K14:K77">D14-G14-J14</f>
        <v>0</v>
      </c>
      <c r="L14" s="39">
        <f>+J14+K14</f>
        <v>0</v>
      </c>
      <c r="M14" s="20"/>
    </row>
    <row r="15" spans="1:13" s="8" customFormat="1" ht="12" customHeight="1">
      <c r="A15" s="2"/>
      <c r="B15" s="35">
        <v>2</v>
      </c>
      <c r="C15" s="74" t="s">
        <v>158</v>
      </c>
      <c r="D15" s="39">
        <v>277.3659677899999</v>
      </c>
      <c r="E15" s="39">
        <v>277.36596779</v>
      </c>
      <c r="F15" s="39">
        <v>0</v>
      </c>
      <c r="G15" s="39">
        <f aca="true" t="shared" si="3" ref="G15:G78">+E15+F15</f>
        <v>277.36596779</v>
      </c>
      <c r="H15" s="39">
        <v>0</v>
      </c>
      <c r="I15" s="39">
        <v>0</v>
      </c>
      <c r="J15" s="39">
        <f aca="true" t="shared" si="4" ref="J15:J78">+H15+I15</f>
        <v>0</v>
      </c>
      <c r="K15" s="39">
        <f t="shared" si="2"/>
        <v>-1.1368683772161603E-13</v>
      </c>
      <c r="L15" s="39">
        <f aca="true" t="shared" si="5" ref="L15:L78">+J15+K15</f>
        <v>-1.1368683772161603E-13</v>
      </c>
      <c r="M15" s="20"/>
    </row>
    <row r="16" spans="1:13" s="8" customFormat="1" ht="12" customHeight="1">
      <c r="A16" s="2"/>
      <c r="B16" s="35">
        <v>3</v>
      </c>
      <c r="C16" s="74" t="s">
        <v>159</v>
      </c>
      <c r="D16" s="39">
        <v>27.466865799601848</v>
      </c>
      <c r="E16" s="39">
        <v>27.466865799601855</v>
      </c>
      <c r="F16" s="39">
        <v>0</v>
      </c>
      <c r="G16" s="39">
        <f t="shared" si="3"/>
        <v>27.466865799601855</v>
      </c>
      <c r="H16" s="39">
        <v>0</v>
      </c>
      <c r="I16" s="39">
        <v>0</v>
      </c>
      <c r="J16" s="39">
        <f t="shared" si="4"/>
        <v>0</v>
      </c>
      <c r="K16" s="39">
        <f t="shared" si="2"/>
        <v>-7.105427357601002E-15</v>
      </c>
      <c r="L16" s="39">
        <f t="shared" si="5"/>
        <v>-7.105427357601002E-15</v>
      </c>
      <c r="M16" s="20"/>
    </row>
    <row r="17" spans="1:13" s="8" customFormat="1" ht="12" customHeight="1">
      <c r="A17" s="2"/>
      <c r="B17" s="35">
        <v>4</v>
      </c>
      <c r="C17" s="41" t="s">
        <v>160</v>
      </c>
      <c r="D17" s="39">
        <v>288.24329354</v>
      </c>
      <c r="E17" s="39">
        <v>288.24329353999997</v>
      </c>
      <c r="F17" s="39">
        <v>0</v>
      </c>
      <c r="G17" s="39">
        <f t="shared" si="3"/>
        <v>288.24329353999997</v>
      </c>
      <c r="H17" s="39">
        <v>0</v>
      </c>
      <c r="I17" s="39">
        <v>0</v>
      </c>
      <c r="J17" s="39">
        <f t="shared" si="4"/>
        <v>0</v>
      </c>
      <c r="K17" s="39">
        <f t="shared" si="2"/>
        <v>5.684341886080802E-14</v>
      </c>
      <c r="L17" s="39">
        <f t="shared" si="5"/>
        <v>5.684341886080802E-14</v>
      </c>
      <c r="M17" s="20"/>
    </row>
    <row r="18" spans="1:13" s="8" customFormat="1" ht="12" customHeight="1">
      <c r="A18" s="2"/>
      <c r="B18" s="35">
        <v>5</v>
      </c>
      <c r="C18" s="41" t="s">
        <v>161</v>
      </c>
      <c r="D18" s="39">
        <v>61.20765000000001</v>
      </c>
      <c r="E18" s="39">
        <v>61.20765</v>
      </c>
      <c r="F18" s="39">
        <v>0</v>
      </c>
      <c r="G18" s="39">
        <f t="shared" si="3"/>
        <v>61.20765</v>
      </c>
      <c r="H18" s="39">
        <v>0</v>
      </c>
      <c r="I18" s="39">
        <v>0</v>
      </c>
      <c r="J18" s="39">
        <f t="shared" si="4"/>
        <v>0</v>
      </c>
      <c r="K18" s="39">
        <f t="shared" si="2"/>
        <v>7.105427357601002E-15</v>
      </c>
      <c r="L18" s="39">
        <f t="shared" si="5"/>
        <v>7.105427357601002E-15</v>
      </c>
      <c r="M18" s="20"/>
    </row>
    <row r="19" spans="1:13" s="8" customFormat="1" ht="12" customHeight="1">
      <c r="A19" s="2"/>
      <c r="B19" s="35">
        <v>6</v>
      </c>
      <c r="C19" s="41" t="s">
        <v>162</v>
      </c>
      <c r="D19" s="39">
        <v>307.85336011000004</v>
      </c>
      <c r="E19" s="39">
        <v>307.85336011000004</v>
      </c>
      <c r="F19" s="39">
        <v>0</v>
      </c>
      <c r="G19" s="39">
        <f t="shared" si="3"/>
        <v>307.85336011000004</v>
      </c>
      <c r="H19" s="39">
        <v>0</v>
      </c>
      <c r="I19" s="39">
        <v>0</v>
      </c>
      <c r="J19" s="39">
        <f t="shared" si="4"/>
        <v>0</v>
      </c>
      <c r="K19" s="39">
        <f t="shared" si="2"/>
        <v>0</v>
      </c>
      <c r="L19" s="39">
        <f t="shared" si="5"/>
        <v>0</v>
      </c>
      <c r="M19" s="20"/>
    </row>
    <row r="20" spans="1:13" s="8" customFormat="1" ht="12" customHeight="1">
      <c r="A20" s="2"/>
      <c r="B20" s="35">
        <v>7</v>
      </c>
      <c r="C20" s="41" t="s">
        <v>163</v>
      </c>
      <c r="D20" s="39">
        <v>701.2198558199999</v>
      </c>
      <c r="E20" s="39">
        <v>701.2198558199999</v>
      </c>
      <c r="F20" s="39">
        <v>0</v>
      </c>
      <c r="G20" s="39">
        <f t="shared" si="3"/>
        <v>701.2198558199999</v>
      </c>
      <c r="H20" s="39">
        <v>0</v>
      </c>
      <c r="I20" s="39">
        <v>0</v>
      </c>
      <c r="J20" s="39">
        <f t="shared" si="4"/>
        <v>0</v>
      </c>
      <c r="K20" s="39">
        <f t="shared" si="2"/>
        <v>0</v>
      </c>
      <c r="L20" s="39">
        <f t="shared" si="5"/>
        <v>0</v>
      </c>
      <c r="M20" s="20"/>
    </row>
    <row r="21" spans="1:13" s="8" customFormat="1" ht="12" customHeight="1">
      <c r="A21" s="2"/>
      <c r="B21" s="35">
        <v>9</v>
      </c>
      <c r="C21" s="41" t="s">
        <v>164</v>
      </c>
      <c r="D21" s="39">
        <v>100.018923</v>
      </c>
      <c r="E21" s="39">
        <v>100.018923</v>
      </c>
      <c r="F21" s="39">
        <v>0</v>
      </c>
      <c r="G21" s="39">
        <f t="shared" si="3"/>
        <v>100.018923</v>
      </c>
      <c r="H21" s="39">
        <v>0</v>
      </c>
      <c r="I21" s="39">
        <v>0</v>
      </c>
      <c r="J21" s="39">
        <f t="shared" si="4"/>
        <v>0</v>
      </c>
      <c r="K21" s="39">
        <f t="shared" si="2"/>
        <v>0</v>
      </c>
      <c r="L21" s="39">
        <f t="shared" si="5"/>
        <v>0</v>
      </c>
      <c r="M21" s="20"/>
    </row>
    <row r="22" spans="1:13" s="8" customFormat="1" ht="12" customHeight="1">
      <c r="A22" s="2"/>
      <c r="B22" s="35">
        <v>10</v>
      </c>
      <c r="C22" s="41" t="s">
        <v>165</v>
      </c>
      <c r="D22" s="39">
        <v>131.22000368000002</v>
      </c>
      <c r="E22" s="39">
        <v>131.22000368000002</v>
      </c>
      <c r="F22" s="39">
        <v>0</v>
      </c>
      <c r="G22" s="39">
        <f t="shared" si="3"/>
        <v>131.22000368000002</v>
      </c>
      <c r="H22" s="39">
        <v>0</v>
      </c>
      <c r="I22" s="39">
        <v>0</v>
      </c>
      <c r="J22" s="39">
        <f t="shared" si="4"/>
        <v>0</v>
      </c>
      <c r="K22" s="39">
        <f t="shared" si="2"/>
        <v>0</v>
      </c>
      <c r="L22" s="39">
        <f t="shared" si="5"/>
        <v>0</v>
      </c>
      <c r="M22" s="20"/>
    </row>
    <row r="23" spans="1:13" s="8" customFormat="1" ht="12" customHeight="1">
      <c r="A23" s="2"/>
      <c r="B23" s="35">
        <v>11</v>
      </c>
      <c r="C23" s="41" t="s">
        <v>166</v>
      </c>
      <c r="D23" s="39">
        <v>106.40954481</v>
      </c>
      <c r="E23" s="39">
        <v>106.40954481</v>
      </c>
      <c r="F23" s="39">
        <v>0</v>
      </c>
      <c r="G23" s="39">
        <f t="shared" si="3"/>
        <v>106.40954481</v>
      </c>
      <c r="H23" s="39">
        <v>0</v>
      </c>
      <c r="I23" s="39">
        <v>0</v>
      </c>
      <c r="J23" s="39">
        <f t="shared" si="4"/>
        <v>0</v>
      </c>
      <c r="K23" s="39">
        <f t="shared" si="2"/>
        <v>0</v>
      </c>
      <c r="L23" s="39">
        <f t="shared" si="5"/>
        <v>0</v>
      </c>
      <c r="M23" s="20"/>
    </row>
    <row r="24" spans="1:13" s="8" customFormat="1" ht="12" customHeight="1">
      <c r="A24" s="2"/>
      <c r="B24" s="35">
        <v>12</v>
      </c>
      <c r="C24" s="41" t="s">
        <v>167</v>
      </c>
      <c r="D24" s="39">
        <v>175.17806976000003</v>
      </c>
      <c r="E24" s="39">
        <v>175.17806976</v>
      </c>
      <c r="F24" s="39">
        <v>0</v>
      </c>
      <c r="G24" s="39">
        <f t="shared" si="3"/>
        <v>175.17806976</v>
      </c>
      <c r="H24" s="39">
        <v>0</v>
      </c>
      <c r="I24" s="39">
        <v>0</v>
      </c>
      <c r="J24" s="39">
        <f t="shared" si="4"/>
        <v>0</v>
      </c>
      <c r="K24" s="39">
        <f t="shared" si="2"/>
        <v>2.842170943040401E-14</v>
      </c>
      <c r="L24" s="39">
        <f t="shared" si="5"/>
        <v>2.842170943040401E-14</v>
      </c>
      <c r="M24" s="20"/>
    </row>
    <row r="25" spans="1:13" s="8" customFormat="1" ht="12" customHeight="1">
      <c r="A25" s="2"/>
      <c r="B25" s="35">
        <v>13</v>
      </c>
      <c r="C25" s="41" t="s">
        <v>168</v>
      </c>
      <c r="D25" s="39">
        <v>50.656909</v>
      </c>
      <c r="E25" s="39">
        <v>50.656909</v>
      </c>
      <c r="F25" s="39">
        <v>0</v>
      </c>
      <c r="G25" s="39">
        <f t="shared" si="3"/>
        <v>50.656909</v>
      </c>
      <c r="H25" s="39">
        <v>0</v>
      </c>
      <c r="I25" s="39">
        <v>0</v>
      </c>
      <c r="J25" s="39">
        <f t="shared" si="4"/>
        <v>0</v>
      </c>
      <c r="K25" s="39">
        <f t="shared" si="2"/>
        <v>0</v>
      </c>
      <c r="L25" s="39">
        <f t="shared" si="5"/>
        <v>0</v>
      </c>
      <c r="M25" s="20"/>
    </row>
    <row r="26" spans="1:13" s="8" customFormat="1" ht="12" customHeight="1">
      <c r="A26" s="2"/>
      <c r="B26" s="35">
        <v>14</v>
      </c>
      <c r="C26" s="41" t="s">
        <v>169</v>
      </c>
      <c r="D26" s="39">
        <v>33.76007471</v>
      </c>
      <c r="E26" s="39">
        <v>33.76007471</v>
      </c>
      <c r="F26" s="39">
        <v>0</v>
      </c>
      <c r="G26" s="39">
        <f t="shared" si="3"/>
        <v>33.76007471</v>
      </c>
      <c r="H26" s="39">
        <v>0</v>
      </c>
      <c r="I26" s="39">
        <v>0</v>
      </c>
      <c r="J26" s="39">
        <f t="shared" si="4"/>
        <v>0</v>
      </c>
      <c r="K26" s="39">
        <f t="shared" si="2"/>
        <v>0</v>
      </c>
      <c r="L26" s="39">
        <f t="shared" si="5"/>
        <v>0</v>
      </c>
      <c r="M26" s="20"/>
    </row>
    <row r="27" spans="1:13" s="8" customFormat="1" ht="12" customHeight="1">
      <c r="A27" s="2"/>
      <c r="B27" s="35">
        <v>15</v>
      </c>
      <c r="C27" s="41" t="s">
        <v>170</v>
      </c>
      <c r="D27" s="39">
        <v>62.848546</v>
      </c>
      <c r="E27" s="39">
        <v>62.848546</v>
      </c>
      <c r="F27" s="39">
        <v>0</v>
      </c>
      <c r="G27" s="39">
        <f t="shared" si="3"/>
        <v>62.848546</v>
      </c>
      <c r="H27" s="39">
        <v>0</v>
      </c>
      <c r="I27" s="39">
        <v>0</v>
      </c>
      <c r="J27" s="39">
        <f t="shared" si="4"/>
        <v>0</v>
      </c>
      <c r="K27" s="39">
        <f t="shared" si="2"/>
        <v>0</v>
      </c>
      <c r="L27" s="39">
        <f t="shared" si="5"/>
        <v>0</v>
      </c>
      <c r="M27" s="20"/>
    </row>
    <row r="28" spans="1:13" s="8" customFormat="1" ht="12" customHeight="1">
      <c r="A28" s="2"/>
      <c r="B28" s="35">
        <v>16</v>
      </c>
      <c r="C28" s="41" t="s">
        <v>171</v>
      </c>
      <c r="D28" s="39">
        <v>72.51091642000002</v>
      </c>
      <c r="E28" s="39">
        <v>72.51091642</v>
      </c>
      <c r="F28" s="39">
        <v>0</v>
      </c>
      <c r="G28" s="39">
        <f t="shared" si="3"/>
        <v>72.51091642</v>
      </c>
      <c r="H28" s="39">
        <v>0</v>
      </c>
      <c r="I28" s="39">
        <v>0</v>
      </c>
      <c r="J28" s="39">
        <f t="shared" si="4"/>
        <v>0</v>
      </c>
      <c r="K28" s="39">
        <f t="shared" si="2"/>
        <v>1.4210854715202004E-14</v>
      </c>
      <c r="L28" s="39">
        <f t="shared" si="5"/>
        <v>1.4210854715202004E-14</v>
      </c>
      <c r="M28" s="20"/>
    </row>
    <row r="29" spans="1:13" s="8" customFormat="1" ht="12" customHeight="1">
      <c r="A29" s="2"/>
      <c r="B29" s="35">
        <v>17</v>
      </c>
      <c r="C29" s="41" t="s">
        <v>172</v>
      </c>
      <c r="D29" s="39">
        <v>44.54391944</v>
      </c>
      <c r="E29" s="39">
        <v>44.54391944</v>
      </c>
      <c r="F29" s="39">
        <v>0</v>
      </c>
      <c r="G29" s="39">
        <f t="shared" si="3"/>
        <v>44.54391944</v>
      </c>
      <c r="H29" s="39">
        <v>0</v>
      </c>
      <c r="I29" s="39">
        <v>0</v>
      </c>
      <c r="J29" s="39">
        <f t="shared" si="4"/>
        <v>0</v>
      </c>
      <c r="K29" s="39">
        <f t="shared" si="2"/>
        <v>0</v>
      </c>
      <c r="L29" s="39">
        <f t="shared" si="5"/>
        <v>0</v>
      </c>
      <c r="M29" s="20"/>
    </row>
    <row r="30" spans="1:13" s="8" customFormat="1" ht="12" customHeight="1">
      <c r="A30" s="2"/>
      <c r="B30" s="35">
        <v>18</v>
      </c>
      <c r="C30" s="41" t="s">
        <v>173</v>
      </c>
      <c r="D30" s="39">
        <v>41.15665731</v>
      </c>
      <c r="E30" s="39">
        <v>41.15665730999999</v>
      </c>
      <c r="F30" s="39">
        <v>0</v>
      </c>
      <c r="G30" s="39">
        <f t="shared" si="3"/>
        <v>41.15665730999999</v>
      </c>
      <c r="H30" s="39">
        <v>0</v>
      </c>
      <c r="I30" s="39">
        <v>0</v>
      </c>
      <c r="J30" s="39">
        <f t="shared" si="4"/>
        <v>0</v>
      </c>
      <c r="K30" s="39">
        <f t="shared" si="2"/>
        <v>7.105427357601002E-15</v>
      </c>
      <c r="L30" s="39">
        <f t="shared" si="5"/>
        <v>7.105427357601002E-15</v>
      </c>
      <c r="M30" s="20"/>
    </row>
    <row r="31" spans="1:13" s="8" customFormat="1" ht="12" customHeight="1">
      <c r="A31" s="2"/>
      <c r="B31" s="35">
        <v>19</v>
      </c>
      <c r="C31" s="41" t="s">
        <v>174</v>
      </c>
      <c r="D31" s="39">
        <v>27.67951665</v>
      </c>
      <c r="E31" s="39">
        <v>27.67951665</v>
      </c>
      <c r="F31" s="39">
        <v>0</v>
      </c>
      <c r="G31" s="39">
        <f t="shared" si="3"/>
        <v>27.67951665</v>
      </c>
      <c r="H31" s="39">
        <v>0</v>
      </c>
      <c r="I31" s="39">
        <v>0</v>
      </c>
      <c r="J31" s="39">
        <f t="shared" si="4"/>
        <v>0</v>
      </c>
      <c r="K31" s="39">
        <f t="shared" si="2"/>
        <v>0</v>
      </c>
      <c r="L31" s="39">
        <f t="shared" si="5"/>
        <v>0</v>
      </c>
      <c r="M31" s="20"/>
    </row>
    <row r="32" spans="1:13" s="8" customFormat="1" ht="12" customHeight="1">
      <c r="A32" s="2"/>
      <c r="B32" s="35">
        <v>20</v>
      </c>
      <c r="C32" s="41" t="s">
        <v>175</v>
      </c>
      <c r="D32" s="39">
        <v>28.220411859999995</v>
      </c>
      <c r="E32" s="39">
        <v>28.22041186</v>
      </c>
      <c r="F32" s="39">
        <v>0</v>
      </c>
      <c r="G32" s="39">
        <f t="shared" si="3"/>
        <v>28.22041186</v>
      </c>
      <c r="H32" s="39">
        <v>0</v>
      </c>
      <c r="I32" s="39">
        <v>0</v>
      </c>
      <c r="J32" s="39">
        <f t="shared" si="4"/>
        <v>0</v>
      </c>
      <c r="K32" s="39">
        <f t="shared" si="2"/>
        <v>-3.552713678800501E-15</v>
      </c>
      <c r="L32" s="39">
        <f t="shared" si="5"/>
        <v>-3.552713678800501E-15</v>
      </c>
      <c r="M32" s="20"/>
    </row>
    <row r="33" spans="1:13" s="8" customFormat="1" ht="12" customHeight="1">
      <c r="A33" s="2"/>
      <c r="B33" s="35">
        <v>21</v>
      </c>
      <c r="C33" s="41" t="s">
        <v>176</v>
      </c>
      <c r="D33" s="39">
        <v>36.47863496</v>
      </c>
      <c r="E33" s="39">
        <v>36.478634959999994</v>
      </c>
      <c r="F33" s="39">
        <v>0</v>
      </c>
      <c r="G33" s="39">
        <f t="shared" si="3"/>
        <v>36.478634959999994</v>
      </c>
      <c r="H33" s="39">
        <v>0</v>
      </c>
      <c r="I33" s="39">
        <v>0</v>
      </c>
      <c r="J33" s="39">
        <f t="shared" si="4"/>
        <v>0</v>
      </c>
      <c r="K33" s="39">
        <f t="shared" si="2"/>
        <v>7.105427357601002E-15</v>
      </c>
      <c r="L33" s="39">
        <f t="shared" si="5"/>
        <v>7.105427357601002E-15</v>
      </c>
      <c r="M33" s="20"/>
    </row>
    <row r="34" spans="1:13" s="8" customFormat="1" ht="12" customHeight="1">
      <c r="A34" s="2"/>
      <c r="B34" s="35">
        <v>22</v>
      </c>
      <c r="C34" s="41" t="s">
        <v>177</v>
      </c>
      <c r="D34" s="39">
        <v>44.98899999</v>
      </c>
      <c r="E34" s="39">
        <v>44.98899999</v>
      </c>
      <c r="F34" s="39">
        <v>0</v>
      </c>
      <c r="G34" s="39">
        <f t="shared" si="3"/>
        <v>44.98899999</v>
      </c>
      <c r="H34" s="39">
        <v>0</v>
      </c>
      <c r="I34" s="39">
        <v>0</v>
      </c>
      <c r="J34" s="39">
        <f t="shared" si="4"/>
        <v>0</v>
      </c>
      <c r="K34" s="39">
        <f t="shared" si="2"/>
        <v>0</v>
      </c>
      <c r="L34" s="39">
        <f t="shared" si="5"/>
        <v>0</v>
      </c>
      <c r="M34" s="20"/>
    </row>
    <row r="35" spans="1:13" s="8" customFormat="1" ht="12" customHeight="1">
      <c r="A35" s="2"/>
      <c r="B35" s="35">
        <v>23</v>
      </c>
      <c r="C35" s="41" t="s">
        <v>178</v>
      </c>
      <c r="D35" s="39">
        <v>24.33926959</v>
      </c>
      <c r="E35" s="39">
        <v>24.339269589999997</v>
      </c>
      <c r="F35" s="39">
        <v>0</v>
      </c>
      <c r="G35" s="39">
        <f t="shared" si="3"/>
        <v>24.339269589999997</v>
      </c>
      <c r="H35" s="39">
        <v>0</v>
      </c>
      <c r="I35" s="39">
        <v>0</v>
      </c>
      <c r="J35" s="39">
        <f t="shared" si="4"/>
        <v>0</v>
      </c>
      <c r="K35" s="39">
        <f t="shared" si="2"/>
        <v>3.552713678800501E-15</v>
      </c>
      <c r="L35" s="39">
        <f t="shared" si="5"/>
        <v>3.552713678800501E-15</v>
      </c>
      <c r="M35" s="20"/>
    </row>
    <row r="36" spans="1:13" s="8" customFormat="1" ht="12" customHeight="1">
      <c r="A36" s="2"/>
      <c r="B36" s="35">
        <v>24</v>
      </c>
      <c r="C36" s="41" t="s">
        <v>179</v>
      </c>
      <c r="D36" s="39">
        <v>44.13057288</v>
      </c>
      <c r="E36" s="39">
        <v>44.13057288</v>
      </c>
      <c r="F36" s="39">
        <v>0</v>
      </c>
      <c r="G36" s="39">
        <f t="shared" si="3"/>
        <v>44.13057288</v>
      </c>
      <c r="H36" s="39">
        <v>0</v>
      </c>
      <c r="I36" s="39">
        <v>0</v>
      </c>
      <c r="J36" s="39">
        <f t="shared" si="4"/>
        <v>0</v>
      </c>
      <c r="K36" s="39">
        <f t="shared" si="2"/>
        <v>0</v>
      </c>
      <c r="L36" s="39">
        <f t="shared" si="5"/>
        <v>0</v>
      </c>
      <c r="M36" s="20"/>
    </row>
    <row r="37" spans="1:13" s="8" customFormat="1" ht="12" customHeight="1">
      <c r="A37" s="2"/>
      <c r="B37" s="35">
        <v>25</v>
      </c>
      <c r="C37" s="41" t="s">
        <v>180</v>
      </c>
      <c r="D37" s="39">
        <v>131.42125488142418</v>
      </c>
      <c r="E37" s="39">
        <v>131.42125488142418</v>
      </c>
      <c r="F37" s="39">
        <v>0</v>
      </c>
      <c r="G37" s="39">
        <f t="shared" si="3"/>
        <v>131.42125488142418</v>
      </c>
      <c r="H37" s="39">
        <v>0</v>
      </c>
      <c r="I37" s="39">
        <v>0</v>
      </c>
      <c r="J37" s="39">
        <f t="shared" si="4"/>
        <v>0</v>
      </c>
      <c r="K37" s="39">
        <f t="shared" si="2"/>
        <v>0</v>
      </c>
      <c r="L37" s="39">
        <f t="shared" si="5"/>
        <v>0</v>
      </c>
      <c r="M37" s="20"/>
    </row>
    <row r="38" spans="1:13" s="8" customFormat="1" ht="12" customHeight="1">
      <c r="A38" s="2"/>
      <c r="B38" s="35">
        <v>26</v>
      </c>
      <c r="C38" s="41" t="s">
        <v>181</v>
      </c>
      <c r="D38" s="39">
        <v>114.81579536541157</v>
      </c>
      <c r="E38" s="39">
        <v>114.81579536541156</v>
      </c>
      <c r="F38" s="39">
        <v>0</v>
      </c>
      <c r="G38" s="39">
        <f t="shared" si="3"/>
        <v>114.81579536541156</v>
      </c>
      <c r="H38" s="39">
        <v>0</v>
      </c>
      <c r="I38" s="39">
        <v>0</v>
      </c>
      <c r="J38" s="39">
        <f t="shared" si="4"/>
        <v>0</v>
      </c>
      <c r="K38" s="39">
        <f t="shared" si="2"/>
        <v>1.4210854715202004E-14</v>
      </c>
      <c r="L38" s="39">
        <f t="shared" si="5"/>
        <v>1.4210854715202004E-14</v>
      </c>
      <c r="M38" s="20"/>
    </row>
    <row r="39" spans="1:13" s="8" customFormat="1" ht="12" customHeight="1">
      <c r="A39" s="2"/>
      <c r="B39" s="35">
        <v>27</v>
      </c>
      <c r="C39" s="59" t="s">
        <v>182</v>
      </c>
      <c r="D39" s="39">
        <v>121.93666199006165</v>
      </c>
      <c r="E39" s="39">
        <v>121.93666199006164</v>
      </c>
      <c r="F39" s="39">
        <v>0</v>
      </c>
      <c r="G39" s="39">
        <f t="shared" si="3"/>
        <v>121.93666199006164</v>
      </c>
      <c r="H39" s="39">
        <v>0</v>
      </c>
      <c r="I39" s="39">
        <v>0</v>
      </c>
      <c r="J39" s="39">
        <f t="shared" si="4"/>
        <v>0</v>
      </c>
      <c r="K39" s="39">
        <f t="shared" si="2"/>
        <v>1.4210854715202004E-14</v>
      </c>
      <c r="L39" s="39">
        <f t="shared" si="5"/>
        <v>1.4210854715202004E-14</v>
      </c>
      <c r="M39" s="20"/>
    </row>
    <row r="40" spans="1:13" s="8" customFormat="1" ht="12" customHeight="1">
      <c r="A40" s="2"/>
      <c r="B40" s="35">
        <v>28</v>
      </c>
      <c r="C40" s="59" t="s">
        <v>183</v>
      </c>
      <c r="D40" s="39">
        <v>333.76200130017816</v>
      </c>
      <c r="E40" s="39">
        <v>333.7620013001782</v>
      </c>
      <c r="F40" s="39">
        <v>0</v>
      </c>
      <c r="G40" s="39">
        <f t="shared" si="3"/>
        <v>333.7620013001782</v>
      </c>
      <c r="H40" s="39">
        <v>0</v>
      </c>
      <c r="I40" s="39">
        <v>0</v>
      </c>
      <c r="J40" s="39">
        <f t="shared" si="4"/>
        <v>0</v>
      </c>
      <c r="K40" s="39">
        <f t="shared" si="2"/>
        <v>-5.684341886080802E-14</v>
      </c>
      <c r="L40" s="39">
        <f t="shared" si="5"/>
        <v>-5.684341886080802E-14</v>
      </c>
      <c r="M40" s="20"/>
    </row>
    <row r="41" spans="1:13" s="8" customFormat="1" ht="12" customHeight="1">
      <c r="A41" s="2"/>
      <c r="B41" s="35">
        <v>29</v>
      </c>
      <c r="C41" s="59" t="s">
        <v>184</v>
      </c>
      <c r="D41" s="39">
        <v>44.626217499999996</v>
      </c>
      <c r="E41" s="39">
        <v>44.62621750000001</v>
      </c>
      <c r="F41" s="39">
        <v>0</v>
      </c>
      <c r="G41" s="39">
        <f t="shared" si="3"/>
        <v>44.62621750000001</v>
      </c>
      <c r="H41" s="39">
        <v>0</v>
      </c>
      <c r="I41" s="39">
        <v>0</v>
      </c>
      <c r="J41" s="39">
        <f t="shared" si="4"/>
        <v>0</v>
      </c>
      <c r="K41" s="39">
        <f t="shared" si="2"/>
        <v>-1.4210854715202004E-14</v>
      </c>
      <c r="L41" s="39">
        <f t="shared" si="5"/>
        <v>-1.4210854715202004E-14</v>
      </c>
      <c r="M41" s="20"/>
    </row>
    <row r="42" spans="1:13" s="8" customFormat="1" ht="12" customHeight="1">
      <c r="A42" s="2"/>
      <c r="B42" s="35">
        <v>30</v>
      </c>
      <c r="C42" s="59" t="s">
        <v>185</v>
      </c>
      <c r="D42" s="39">
        <v>131.69078063002218</v>
      </c>
      <c r="E42" s="39">
        <v>131.69078063002218</v>
      </c>
      <c r="F42" s="39">
        <v>0</v>
      </c>
      <c r="G42" s="39">
        <f t="shared" si="3"/>
        <v>131.69078063002218</v>
      </c>
      <c r="H42" s="39">
        <v>0</v>
      </c>
      <c r="I42" s="39">
        <v>0</v>
      </c>
      <c r="J42" s="39">
        <f t="shared" si="4"/>
        <v>0</v>
      </c>
      <c r="K42" s="39">
        <f t="shared" si="2"/>
        <v>0</v>
      </c>
      <c r="L42" s="39">
        <f t="shared" si="5"/>
        <v>0</v>
      </c>
      <c r="M42" s="20"/>
    </row>
    <row r="43" spans="1:13" s="8" customFormat="1" ht="12" customHeight="1">
      <c r="A43" s="2"/>
      <c r="B43" s="35">
        <v>31</v>
      </c>
      <c r="C43" s="59" t="s">
        <v>186</v>
      </c>
      <c r="D43" s="39">
        <v>275.5313696263336</v>
      </c>
      <c r="E43" s="39">
        <v>275.5313696263336</v>
      </c>
      <c r="F43" s="39">
        <v>0</v>
      </c>
      <c r="G43" s="39">
        <f t="shared" si="3"/>
        <v>275.5313696263336</v>
      </c>
      <c r="H43" s="39">
        <v>0</v>
      </c>
      <c r="I43" s="39">
        <v>0</v>
      </c>
      <c r="J43" s="39">
        <f t="shared" si="4"/>
        <v>0</v>
      </c>
      <c r="K43" s="39">
        <f t="shared" si="2"/>
        <v>0</v>
      </c>
      <c r="L43" s="39">
        <f t="shared" si="5"/>
        <v>0</v>
      </c>
      <c r="M43" s="20"/>
    </row>
    <row r="44" spans="1:13" s="8" customFormat="1" ht="12" customHeight="1">
      <c r="A44" s="2"/>
      <c r="B44" s="35">
        <v>32</v>
      </c>
      <c r="C44" s="59" t="s">
        <v>187</v>
      </c>
      <c r="D44" s="39">
        <v>64.29994275</v>
      </c>
      <c r="E44" s="39">
        <v>64.29994275</v>
      </c>
      <c r="F44" s="39">
        <v>0</v>
      </c>
      <c r="G44" s="39">
        <f t="shared" si="3"/>
        <v>64.29994275</v>
      </c>
      <c r="H44" s="39">
        <v>0</v>
      </c>
      <c r="I44" s="39">
        <v>0</v>
      </c>
      <c r="J44" s="39">
        <f t="shared" si="4"/>
        <v>0</v>
      </c>
      <c r="K44" s="39">
        <f t="shared" si="2"/>
        <v>0</v>
      </c>
      <c r="L44" s="39">
        <f t="shared" si="5"/>
        <v>0</v>
      </c>
      <c r="M44" s="20"/>
    </row>
    <row r="45" spans="1:13" s="8" customFormat="1" ht="12" customHeight="1">
      <c r="A45" s="2"/>
      <c r="B45" s="52">
        <v>33</v>
      </c>
      <c r="C45" s="78" t="s">
        <v>188</v>
      </c>
      <c r="D45" s="53">
        <v>77.593362590275</v>
      </c>
      <c r="E45" s="53">
        <v>77.593362590275</v>
      </c>
      <c r="F45" s="53">
        <v>0</v>
      </c>
      <c r="G45" s="53">
        <f t="shared" si="3"/>
        <v>77.593362590275</v>
      </c>
      <c r="H45" s="53">
        <v>0</v>
      </c>
      <c r="I45" s="53">
        <v>0</v>
      </c>
      <c r="J45" s="53">
        <f t="shared" si="4"/>
        <v>0</v>
      </c>
      <c r="K45" s="53">
        <f t="shared" si="2"/>
        <v>0</v>
      </c>
      <c r="L45" s="53">
        <f t="shared" si="5"/>
        <v>0</v>
      </c>
      <c r="M45" s="20"/>
    </row>
    <row r="46" spans="1:13" s="8" customFormat="1" ht="12" customHeight="1">
      <c r="A46" s="2"/>
      <c r="B46" s="35">
        <v>34</v>
      </c>
      <c r="C46" s="59" t="s">
        <v>189</v>
      </c>
      <c r="D46" s="39">
        <v>72.49491253999999</v>
      </c>
      <c r="E46" s="39">
        <v>72.49491254</v>
      </c>
      <c r="F46" s="39">
        <v>0</v>
      </c>
      <c r="G46" s="39">
        <f t="shared" si="3"/>
        <v>72.49491254</v>
      </c>
      <c r="H46" s="39">
        <v>0</v>
      </c>
      <c r="I46" s="39">
        <v>0</v>
      </c>
      <c r="J46" s="39">
        <f t="shared" si="4"/>
        <v>0</v>
      </c>
      <c r="K46" s="39">
        <f t="shared" si="2"/>
        <v>-1.4210854715202004E-14</v>
      </c>
      <c r="L46" s="39">
        <f t="shared" si="5"/>
        <v>-1.4210854715202004E-14</v>
      </c>
      <c r="M46" s="20"/>
    </row>
    <row r="47" spans="1:13" s="8" customFormat="1" ht="12" customHeight="1">
      <c r="A47" s="2"/>
      <c r="B47" s="35">
        <v>35</v>
      </c>
      <c r="C47" s="59" t="s">
        <v>190</v>
      </c>
      <c r="D47" s="39">
        <v>40.49746312999999</v>
      </c>
      <c r="E47" s="39">
        <v>40.49746312999999</v>
      </c>
      <c r="F47" s="39">
        <v>0</v>
      </c>
      <c r="G47" s="39">
        <f t="shared" si="3"/>
        <v>40.49746312999999</v>
      </c>
      <c r="H47" s="39">
        <v>0</v>
      </c>
      <c r="I47" s="39">
        <v>0</v>
      </c>
      <c r="J47" s="39">
        <f t="shared" si="4"/>
        <v>0</v>
      </c>
      <c r="K47" s="39">
        <f t="shared" si="2"/>
        <v>0</v>
      </c>
      <c r="L47" s="39">
        <f t="shared" si="5"/>
        <v>0</v>
      </c>
      <c r="M47" s="20"/>
    </row>
    <row r="48" spans="1:13" s="8" customFormat="1" ht="12" customHeight="1">
      <c r="A48" s="2"/>
      <c r="B48" s="35">
        <v>36</v>
      </c>
      <c r="C48" s="59" t="s">
        <v>191</v>
      </c>
      <c r="D48" s="39">
        <v>8.588319090000002</v>
      </c>
      <c r="E48" s="39">
        <v>8.58831909</v>
      </c>
      <c r="F48" s="39">
        <v>0</v>
      </c>
      <c r="G48" s="39">
        <f t="shared" si="3"/>
        <v>8.58831909</v>
      </c>
      <c r="H48" s="39">
        <v>0</v>
      </c>
      <c r="I48" s="39">
        <v>0</v>
      </c>
      <c r="J48" s="39">
        <f t="shared" si="4"/>
        <v>0</v>
      </c>
      <c r="K48" s="39">
        <f t="shared" si="2"/>
        <v>1.7763568394002505E-15</v>
      </c>
      <c r="L48" s="39">
        <f t="shared" si="5"/>
        <v>1.7763568394002505E-15</v>
      </c>
      <c r="M48" s="20"/>
    </row>
    <row r="49" spans="1:13" s="8" customFormat="1" ht="12" customHeight="1">
      <c r="A49" s="2"/>
      <c r="B49" s="35">
        <v>37</v>
      </c>
      <c r="C49" s="59" t="s">
        <v>192</v>
      </c>
      <c r="D49" s="39">
        <v>173.17475668</v>
      </c>
      <c r="E49" s="39">
        <v>173.17475668</v>
      </c>
      <c r="F49" s="39">
        <v>0</v>
      </c>
      <c r="G49" s="39">
        <f t="shared" si="3"/>
        <v>173.17475668</v>
      </c>
      <c r="H49" s="39">
        <v>0</v>
      </c>
      <c r="I49" s="39">
        <v>0</v>
      </c>
      <c r="J49" s="39">
        <f t="shared" si="4"/>
        <v>0</v>
      </c>
      <c r="K49" s="39">
        <f t="shared" si="2"/>
        <v>0</v>
      </c>
      <c r="L49" s="39">
        <f t="shared" si="5"/>
        <v>0</v>
      </c>
      <c r="M49" s="20"/>
    </row>
    <row r="50" spans="1:13" s="8" customFormat="1" ht="12" customHeight="1">
      <c r="A50" s="2"/>
      <c r="B50" s="35">
        <v>38</v>
      </c>
      <c r="C50" s="59" t="s">
        <v>193</v>
      </c>
      <c r="D50" s="39">
        <v>113.81845592009049</v>
      </c>
      <c r="E50" s="39">
        <v>113.81845592009047</v>
      </c>
      <c r="F50" s="39">
        <v>0</v>
      </c>
      <c r="G50" s="39">
        <f t="shared" si="3"/>
        <v>113.81845592009047</v>
      </c>
      <c r="H50" s="39">
        <v>0</v>
      </c>
      <c r="I50" s="39">
        <v>0</v>
      </c>
      <c r="J50" s="39">
        <f t="shared" si="4"/>
        <v>0</v>
      </c>
      <c r="K50" s="39">
        <f t="shared" si="2"/>
        <v>1.4210854715202004E-14</v>
      </c>
      <c r="L50" s="39">
        <f t="shared" si="5"/>
        <v>1.4210854715202004E-14</v>
      </c>
      <c r="M50" s="20"/>
    </row>
    <row r="51" spans="1:13" s="12" customFormat="1" ht="12" customHeight="1">
      <c r="A51" s="3"/>
      <c r="B51" s="40">
        <v>39</v>
      </c>
      <c r="C51" s="59" t="s">
        <v>194</v>
      </c>
      <c r="D51" s="42">
        <v>65.67252826051964</v>
      </c>
      <c r="E51" s="42">
        <v>65.67252826051964</v>
      </c>
      <c r="F51" s="42">
        <v>0</v>
      </c>
      <c r="G51" s="39">
        <f t="shared" si="3"/>
        <v>65.67252826051964</v>
      </c>
      <c r="H51" s="42">
        <v>0</v>
      </c>
      <c r="I51" s="42">
        <v>0</v>
      </c>
      <c r="J51" s="39">
        <f t="shared" si="4"/>
        <v>0</v>
      </c>
      <c r="K51" s="39">
        <f t="shared" si="2"/>
        <v>0</v>
      </c>
      <c r="L51" s="39">
        <f t="shared" si="5"/>
        <v>0</v>
      </c>
      <c r="M51" s="11"/>
    </row>
    <row r="52" spans="1:13" s="12" customFormat="1" ht="12" customHeight="1">
      <c r="A52" s="3"/>
      <c r="B52" s="40">
        <v>40</v>
      </c>
      <c r="C52" s="59" t="s">
        <v>195</v>
      </c>
      <c r="D52" s="42">
        <v>14.80260972328886</v>
      </c>
      <c r="E52" s="42">
        <v>14.802609723288862</v>
      </c>
      <c r="F52" s="42">
        <v>0</v>
      </c>
      <c r="G52" s="39">
        <f t="shared" si="3"/>
        <v>14.802609723288862</v>
      </c>
      <c r="H52" s="42">
        <v>0</v>
      </c>
      <c r="I52" s="42">
        <v>0</v>
      </c>
      <c r="J52" s="39">
        <f t="shared" si="4"/>
        <v>0</v>
      </c>
      <c r="K52" s="39">
        <f t="shared" si="2"/>
        <v>-1.7763568394002505E-15</v>
      </c>
      <c r="L52" s="39">
        <f t="shared" si="5"/>
        <v>-1.7763568394002505E-15</v>
      </c>
      <c r="M52" s="11"/>
    </row>
    <row r="53" spans="1:13" s="12" customFormat="1" ht="12" customHeight="1">
      <c r="A53" s="3"/>
      <c r="B53" s="40">
        <v>41</v>
      </c>
      <c r="C53" s="59" t="s">
        <v>196</v>
      </c>
      <c r="D53" s="42">
        <v>247.30442837577942</v>
      </c>
      <c r="E53" s="42">
        <v>247.3044283757794</v>
      </c>
      <c r="F53" s="42">
        <v>0</v>
      </c>
      <c r="G53" s="39">
        <f t="shared" si="3"/>
        <v>247.3044283757794</v>
      </c>
      <c r="H53" s="42">
        <v>0</v>
      </c>
      <c r="I53" s="42">
        <v>0</v>
      </c>
      <c r="J53" s="39">
        <f t="shared" si="4"/>
        <v>0</v>
      </c>
      <c r="K53" s="39">
        <f t="shared" si="2"/>
        <v>2.842170943040401E-14</v>
      </c>
      <c r="L53" s="39">
        <f t="shared" si="5"/>
        <v>2.842170943040401E-14</v>
      </c>
      <c r="M53" s="11"/>
    </row>
    <row r="54" spans="1:13" s="12" customFormat="1" ht="12" customHeight="1">
      <c r="A54" s="3"/>
      <c r="B54" s="40">
        <v>42</v>
      </c>
      <c r="C54" s="59" t="s">
        <v>197</v>
      </c>
      <c r="D54" s="42">
        <v>107.3975542511396</v>
      </c>
      <c r="E54" s="42">
        <v>107.39755425113957</v>
      </c>
      <c r="F54" s="42">
        <v>0</v>
      </c>
      <c r="G54" s="39">
        <f t="shared" si="3"/>
        <v>107.39755425113957</v>
      </c>
      <c r="H54" s="42">
        <v>0</v>
      </c>
      <c r="I54" s="42">
        <v>0</v>
      </c>
      <c r="J54" s="39">
        <f t="shared" si="4"/>
        <v>0</v>
      </c>
      <c r="K54" s="39">
        <f t="shared" si="2"/>
        <v>2.842170943040401E-14</v>
      </c>
      <c r="L54" s="39">
        <f t="shared" si="5"/>
        <v>2.842170943040401E-14</v>
      </c>
      <c r="M54" s="11"/>
    </row>
    <row r="55" spans="1:13" s="12" customFormat="1" ht="12" customHeight="1">
      <c r="A55" s="3"/>
      <c r="B55" s="40">
        <v>43</v>
      </c>
      <c r="C55" s="59" t="s">
        <v>198</v>
      </c>
      <c r="D55" s="42">
        <v>43.74975758999999</v>
      </c>
      <c r="E55" s="42">
        <v>43.74975759</v>
      </c>
      <c r="F55" s="42">
        <v>0</v>
      </c>
      <c r="G55" s="39">
        <f t="shared" si="3"/>
        <v>43.74975759</v>
      </c>
      <c r="H55" s="42">
        <v>0</v>
      </c>
      <c r="I55" s="42">
        <v>0</v>
      </c>
      <c r="J55" s="39">
        <f t="shared" si="4"/>
        <v>0</v>
      </c>
      <c r="K55" s="39">
        <f t="shared" si="2"/>
        <v>-1.4210854715202004E-14</v>
      </c>
      <c r="L55" s="39">
        <f t="shared" si="5"/>
        <v>-1.4210854715202004E-14</v>
      </c>
      <c r="M55" s="11"/>
    </row>
    <row r="56" spans="1:13" s="12" customFormat="1" ht="12" customHeight="1">
      <c r="A56" s="3"/>
      <c r="B56" s="40">
        <v>44</v>
      </c>
      <c r="C56" s="59" t="s">
        <v>199</v>
      </c>
      <c r="D56" s="42">
        <v>21.997</v>
      </c>
      <c r="E56" s="42">
        <v>21.997</v>
      </c>
      <c r="F56" s="42">
        <v>0</v>
      </c>
      <c r="G56" s="39">
        <f t="shared" si="3"/>
        <v>21.997</v>
      </c>
      <c r="H56" s="42">
        <v>0</v>
      </c>
      <c r="I56" s="42">
        <v>0</v>
      </c>
      <c r="J56" s="39">
        <f t="shared" si="4"/>
        <v>0</v>
      </c>
      <c r="K56" s="39">
        <f t="shared" si="2"/>
        <v>0</v>
      </c>
      <c r="L56" s="39">
        <f t="shared" si="5"/>
        <v>0</v>
      </c>
      <c r="M56" s="11"/>
    </row>
    <row r="57" spans="1:13" s="12" customFormat="1" ht="12" customHeight="1">
      <c r="A57" s="3"/>
      <c r="B57" s="40">
        <v>45</v>
      </c>
      <c r="C57" s="59" t="s">
        <v>200</v>
      </c>
      <c r="D57" s="42">
        <v>57.29356075137106</v>
      </c>
      <c r="E57" s="42">
        <v>57.293560751371054</v>
      </c>
      <c r="F57" s="42">
        <v>0</v>
      </c>
      <c r="G57" s="39">
        <f t="shared" si="3"/>
        <v>57.293560751371054</v>
      </c>
      <c r="H57" s="42">
        <v>0</v>
      </c>
      <c r="I57" s="42">
        <v>0</v>
      </c>
      <c r="J57" s="39">
        <f t="shared" si="4"/>
        <v>0</v>
      </c>
      <c r="K57" s="39">
        <f t="shared" si="2"/>
        <v>7.105427357601002E-15</v>
      </c>
      <c r="L57" s="39">
        <f t="shared" si="5"/>
        <v>7.105427357601002E-15</v>
      </c>
      <c r="M57" s="11"/>
    </row>
    <row r="58" spans="1:13" s="12" customFormat="1" ht="12" customHeight="1">
      <c r="A58" s="3"/>
      <c r="B58" s="40">
        <v>46</v>
      </c>
      <c r="C58" s="59" t="s">
        <v>201</v>
      </c>
      <c r="D58" s="42">
        <v>21.401625550000002</v>
      </c>
      <c r="E58" s="42">
        <v>21.401625550000002</v>
      </c>
      <c r="F58" s="42">
        <v>0</v>
      </c>
      <c r="G58" s="39">
        <f t="shared" si="3"/>
        <v>21.401625550000002</v>
      </c>
      <c r="H58" s="42">
        <v>0</v>
      </c>
      <c r="I58" s="42">
        <v>0</v>
      </c>
      <c r="J58" s="39">
        <f t="shared" si="4"/>
        <v>0</v>
      </c>
      <c r="K58" s="39">
        <f t="shared" si="2"/>
        <v>0</v>
      </c>
      <c r="L58" s="39">
        <f t="shared" si="5"/>
        <v>0</v>
      </c>
      <c r="M58" s="11"/>
    </row>
    <row r="59" spans="1:13" s="12" customFormat="1" ht="12" customHeight="1">
      <c r="A59" s="3"/>
      <c r="B59" s="40">
        <v>47</v>
      </c>
      <c r="C59" s="59" t="s">
        <v>202</v>
      </c>
      <c r="D59" s="42">
        <v>44.79911905580576</v>
      </c>
      <c r="E59" s="42">
        <v>44.79911905580575</v>
      </c>
      <c r="F59" s="42">
        <v>0</v>
      </c>
      <c r="G59" s="39">
        <f t="shared" si="3"/>
        <v>44.79911905580575</v>
      </c>
      <c r="H59" s="42">
        <v>0</v>
      </c>
      <c r="I59" s="42">
        <v>0</v>
      </c>
      <c r="J59" s="39">
        <f t="shared" si="4"/>
        <v>0</v>
      </c>
      <c r="K59" s="39">
        <f t="shared" si="2"/>
        <v>1.4210854715202004E-14</v>
      </c>
      <c r="L59" s="39">
        <f t="shared" si="5"/>
        <v>1.4210854715202004E-14</v>
      </c>
      <c r="M59" s="11"/>
    </row>
    <row r="60" spans="1:13" s="12" customFormat="1" ht="12" customHeight="1">
      <c r="A60" s="3"/>
      <c r="B60" s="40">
        <v>48</v>
      </c>
      <c r="C60" s="59" t="s">
        <v>203</v>
      </c>
      <c r="D60" s="42">
        <v>56.00186400140512</v>
      </c>
      <c r="E60" s="42">
        <v>56.001864001405124</v>
      </c>
      <c r="F60" s="42">
        <v>0</v>
      </c>
      <c r="G60" s="39">
        <f t="shared" si="3"/>
        <v>56.001864001405124</v>
      </c>
      <c r="H60" s="42">
        <v>0</v>
      </c>
      <c r="I60" s="42">
        <v>0</v>
      </c>
      <c r="J60" s="39">
        <f t="shared" si="4"/>
        <v>0</v>
      </c>
      <c r="K60" s="39">
        <f t="shared" si="2"/>
        <v>-7.105427357601002E-15</v>
      </c>
      <c r="L60" s="39">
        <f t="shared" si="5"/>
        <v>-7.105427357601002E-15</v>
      </c>
      <c r="M60" s="11"/>
    </row>
    <row r="61" spans="1:13" s="12" customFormat="1" ht="12" customHeight="1">
      <c r="A61" s="3"/>
      <c r="B61" s="40">
        <v>49</v>
      </c>
      <c r="C61" s="59" t="s">
        <v>204</v>
      </c>
      <c r="D61" s="42">
        <v>126.85597924637304</v>
      </c>
      <c r="E61" s="42">
        <v>126.85597924637304</v>
      </c>
      <c r="F61" s="42">
        <v>0</v>
      </c>
      <c r="G61" s="39">
        <f t="shared" si="3"/>
        <v>126.85597924637304</v>
      </c>
      <c r="H61" s="42">
        <v>0</v>
      </c>
      <c r="I61" s="42">
        <v>0</v>
      </c>
      <c r="J61" s="39">
        <f t="shared" si="4"/>
        <v>0</v>
      </c>
      <c r="K61" s="39">
        <f t="shared" si="2"/>
        <v>0</v>
      </c>
      <c r="L61" s="39">
        <f t="shared" si="5"/>
        <v>0</v>
      </c>
      <c r="M61" s="11"/>
    </row>
    <row r="62" spans="1:13" s="12" customFormat="1" ht="12" customHeight="1">
      <c r="A62" s="3"/>
      <c r="B62" s="40">
        <v>50</v>
      </c>
      <c r="C62" s="59" t="s">
        <v>205</v>
      </c>
      <c r="D62" s="42">
        <v>152.4722666245053</v>
      </c>
      <c r="E62" s="42">
        <v>152.4722666245053</v>
      </c>
      <c r="F62" s="42">
        <v>0</v>
      </c>
      <c r="G62" s="39">
        <f t="shared" si="3"/>
        <v>152.4722666245053</v>
      </c>
      <c r="H62" s="42">
        <v>0</v>
      </c>
      <c r="I62" s="42">
        <v>0</v>
      </c>
      <c r="J62" s="39">
        <f t="shared" si="4"/>
        <v>0</v>
      </c>
      <c r="K62" s="39">
        <f t="shared" si="2"/>
        <v>0</v>
      </c>
      <c r="L62" s="39">
        <f t="shared" si="5"/>
        <v>0</v>
      </c>
      <c r="M62" s="11"/>
    </row>
    <row r="63" spans="1:13" s="12" customFormat="1" ht="12" customHeight="1">
      <c r="A63" s="3"/>
      <c r="B63" s="40">
        <v>51</v>
      </c>
      <c r="C63" s="59" t="s">
        <v>206</v>
      </c>
      <c r="D63" s="42">
        <v>28.62433331004499</v>
      </c>
      <c r="E63" s="42">
        <v>28.624333310044985</v>
      </c>
      <c r="F63" s="42">
        <v>0</v>
      </c>
      <c r="G63" s="39">
        <f t="shared" si="3"/>
        <v>28.624333310044985</v>
      </c>
      <c r="H63" s="42">
        <v>0</v>
      </c>
      <c r="I63" s="42">
        <v>0</v>
      </c>
      <c r="J63" s="39">
        <f t="shared" si="4"/>
        <v>0</v>
      </c>
      <c r="K63" s="39">
        <f t="shared" si="2"/>
        <v>3.552713678800501E-15</v>
      </c>
      <c r="L63" s="39">
        <f t="shared" si="5"/>
        <v>3.552713678800501E-15</v>
      </c>
      <c r="M63" s="11"/>
    </row>
    <row r="64" spans="1:13" s="12" customFormat="1" ht="12" customHeight="1">
      <c r="A64" s="3"/>
      <c r="B64" s="40">
        <v>52</v>
      </c>
      <c r="C64" s="59" t="s">
        <v>207</v>
      </c>
      <c r="D64" s="42">
        <v>27.51612338777808</v>
      </c>
      <c r="E64" s="42">
        <v>27.51612338777808</v>
      </c>
      <c r="F64" s="42">
        <v>0</v>
      </c>
      <c r="G64" s="39">
        <f t="shared" si="3"/>
        <v>27.51612338777808</v>
      </c>
      <c r="H64" s="42">
        <v>0</v>
      </c>
      <c r="I64" s="42">
        <v>0</v>
      </c>
      <c r="J64" s="39">
        <f t="shared" si="4"/>
        <v>0</v>
      </c>
      <c r="K64" s="39">
        <f t="shared" si="2"/>
        <v>0</v>
      </c>
      <c r="L64" s="39">
        <f t="shared" si="5"/>
        <v>0</v>
      </c>
      <c r="M64" s="11"/>
    </row>
    <row r="65" spans="1:13" s="12" customFormat="1" ht="12" customHeight="1">
      <c r="A65" s="3"/>
      <c r="B65" s="40">
        <v>53</v>
      </c>
      <c r="C65" s="59" t="s">
        <v>208</v>
      </c>
      <c r="D65" s="42">
        <v>16.669352629095687</v>
      </c>
      <c r="E65" s="42">
        <v>16.66935262909569</v>
      </c>
      <c r="F65" s="42">
        <v>0</v>
      </c>
      <c r="G65" s="39">
        <f t="shared" si="3"/>
        <v>16.66935262909569</v>
      </c>
      <c r="H65" s="42">
        <v>0</v>
      </c>
      <c r="I65" s="42">
        <v>0</v>
      </c>
      <c r="J65" s="39">
        <f t="shared" si="4"/>
        <v>0</v>
      </c>
      <c r="K65" s="39">
        <f t="shared" si="2"/>
        <v>-3.552713678800501E-15</v>
      </c>
      <c r="L65" s="39">
        <f t="shared" si="5"/>
        <v>-3.552713678800501E-15</v>
      </c>
      <c r="M65" s="11"/>
    </row>
    <row r="66" spans="1:13" s="12" customFormat="1" ht="12" customHeight="1">
      <c r="A66" s="3"/>
      <c r="B66" s="40">
        <v>54</v>
      </c>
      <c r="C66" s="59" t="s">
        <v>209</v>
      </c>
      <c r="D66" s="42">
        <v>25.98861947172407</v>
      </c>
      <c r="E66" s="42">
        <v>25.98861947172408</v>
      </c>
      <c r="F66" s="42">
        <v>0</v>
      </c>
      <c r="G66" s="39">
        <f t="shared" si="3"/>
        <v>25.98861947172408</v>
      </c>
      <c r="H66" s="42">
        <v>0</v>
      </c>
      <c r="I66" s="42">
        <v>0</v>
      </c>
      <c r="J66" s="39">
        <f t="shared" si="4"/>
        <v>0</v>
      </c>
      <c r="K66" s="39">
        <f t="shared" si="2"/>
        <v>-7.105427357601002E-15</v>
      </c>
      <c r="L66" s="39">
        <f t="shared" si="5"/>
        <v>-7.105427357601002E-15</v>
      </c>
      <c r="M66" s="11"/>
    </row>
    <row r="67" spans="1:13" s="12" customFormat="1" ht="12" customHeight="1">
      <c r="A67" s="3"/>
      <c r="B67" s="40">
        <v>55</v>
      </c>
      <c r="C67" s="59" t="s">
        <v>210</v>
      </c>
      <c r="D67" s="42">
        <v>21.17882264</v>
      </c>
      <c r="E67" s="42">
        <v>21.17882264</v>
      </c>
      <c r="F67" s="42">
        <v>0</v>
      </c>
      <c r="G67" s="39">
        <f t="shared" si="3"/>
        <v>21.17882264</v>
      </c>
      <c r="H67" s="42">
        <v>0</v>
      </c>
      <c r="I67" s="42">
        <v>0</v>
      </c>
      <c r="J67" s="39">
        <f t="shared" si="4"/>
        <v>0</v>
      </c>
      <c r="K67" s="39">
        <f t="shared" si="2"/>
        <v>0</v>
      </c>
      <c r="L67" s="39">
        <f t="shared" si="5"/>
        <v>0</v>
      </c>
      <c r="M67" s="11"/>
    </row>
    <row r="68" spans="1:13" s="12" customFormat="1" ht="12" customHeight="1">
      <c r="A68" s="3"/>
      <c r="B68" s="40">
        <v>57</v>
      </c>
      <c r="C68" s="59" t="s">
        <v>211</v>
      </c>
      <c r="D68" s="42">
        <v>13.758607351458227</v>
      </c>
      <c r="E68" s="42">
        <v>13.758607351458231</v>
      </c>
      <c r="F68" s="42">
        <v>0</v>
      </c>
      <c r="G68" s="39">
        <f t="shared" si="3"/>
        <v>13.758607351458231</v>
      </c>
      <c r="H68" s="42">
        <v>0</v>
      </c>
      <c r="I68" s="42">
        <v>0</v>
      </c>
      <c r="J68" s="39">
        <f t="shared" si="4"/>
        <v>0</v>
      </c>
      <c r="K68" s="39">
        <f t="shared" si="2"/>
        <v>-3.552713678800501E-15</v>
      </c>
      <c r="L68" s="39">
        <f t="shared" si="5"/>
        <v>-3.552713678800501E-15</v>
      </c>
      <c r="M68" s="11"/>
    </row>
    <row r="69" spans="1:13" s="12" customFormat="1" ht="12" customHeight="1">
      <c r="A69" s="3"/>
      <c r="B69" s="40">
        <v>58</v>
      </c>
      <c r="C69" s="59" t="s">
        <v>212</v>
      </c>
      <c r="D69" s="42">
        <v>77.9803577614293</v>
      </c>
      <c r="E69" s="42">
        <v>77.9803577614293</v>
      </c>
      <c r="F69" s="42">
        <v>0</v>
      </c>
      <c r="G69" s="39">
        <f t="shared" si="3"/>
        <v>77.9803577614293</v>
      </c>
      <c r="H69" s="42">
        <v>0</v>
      </c>
      <c r="I69" s="42">
        <v>0</v>
      </c>
      <c r="J69" s="39">
        <f t="shared" si="4"/>
        <v>0</v>
      </c>
      <c r="K69" s="39">
        <f t="shared" si="2"/>
        <v>0</v>
      </c>
      <c r="L69" s="39">
        <f t="shared" si="5"/>
        <v>0</v>
      </c>
      <c r="M69" s="11"/>
    </row>
    <row r="70" spans="1:13" s="12" customFormat="1" ht="12" customHeight="1">
      <c r="A70" s="3"/>
      <c r="B70" s="40">
        <v>59</v>
      </c>
      <c r="C70" s="59" t="s">
        <v>213</v>
      </c>
      <c r="D70" s="42">
        <v>30.292623472543657</v>
      </c>
      <c r="E70" s="42">
        <v>30.29262347254365</v>
      </c>
      <c r="F70" s="42">
        <v>0</v>
      </c>
      <c r="G70" s="39">
        <f t="shared" si="3"/>
        <v>30.29262347254365</v>
      </c>
      <c r="H70" s="42">
        <v>0</v>
      </c>
      <c r="I70" s="42">
        <v>0</v>
      </c>
      <c r="J70" s="39">
        <f t="shared" si="4"/>
        <v>0</v>
      </c>
      <c r="K70" s="39">
        <f t="shared" si="2"/>
        <v>7.105427357601002E-15</v>
      </c>
      <c r="L70" s="39">
        <f t="shared" si="5"/>
        <v>7.105427357601002E-15</v>
      </c>
      <c r="M70" s="11"/>
    </row>
    <row r="71" spans="1:13" s="12" customFormat="1" ht="12" customHeight="1">
      <c r="A71" s="3"/>
      <c r="B71" s="40">
        <v>60</v>
      </c>
      <c r="C71" s="59" t="s">
        <v>214</v>
      </c>
      <c r="D71" s="42">
        <v>113.36041571099422</v>
      </c>
      <c r="E71" s="42">
        <v>113.36041571099425</v>
      </c>
      <c r="F71" s="42">
        <v>0</v>
      </c>
      <c r="G71" s="39">
        <f t="shared" si="3"/>
        <v>113.36041571099425</v>
      </c>
      <c r="H71" s="42">
        <v>0</v>
      </c>
      <c r="I71" s="42">
        <v>0</v>
      </c>
      <c r="J71" s="39">
        <f t="shared" si="4"/>
        <v>0</v>
      </c>
      <c r="K71" s="39">
        <f t="shared" si="2"/>
        <v>-2.842170943040401E-14</v>
      </c>
      <c r="L71" s="39">
        <f t="shared" si="5"/>
        <v>-2.842170943040401E-14</v>
      </c>
      <c r="M71" s="11"/>
    </row>
    <row r="72" spans="1:13" s="12" customFormat="1" ht="12" customHeight="1">
      <c r="A72" s="3"/>
      <c r="B72" s="40">
        <v>61</v>
      </c>
      <c r="C72" s="59" t="s">
        <v>215</v>
      </c>
      <c r="D72" s="42">
        <v>76.98767900043511</v>
      </c>
      <c r="E72" s="42">
        <v>76.98767900043508</v>
      </c>
      <c r="F72" s="42">
        <v>0</v>
      </c>
      <c r="G72" s="39">
        <f t="shared" si="3"/>
        <v>76.98767900043508</v>
      </c>
      <c r="H72" s="42">
        <v>0</v>
      </c>
      <c r="I72" s="42">
        <v>0</v>
      </c>
      <c r="J72" s="39">
        <f t="shared" si="4"/>
        <v>0</v>
      </c>
      <c r="K72" s="39">
        <f t="shared" si="2"/>
        <v>2.842170943040401E-14</v>
      </c>
      <c r="L72" s="39">
        <f t="shared" si="5"/>
        <v>2.842170943040401E-14</v>
      </c>
      <c r="M72" s="11"/>
    </row>
    <row r="73" spans="1:13" s="12" customFormat="1" ht="12" customHeight="1">
      <c r="A73" s="3"/>
      <c r="B73" s="40">
        <v>62</v>
      </c>
      <c r="C73" s="59" t="s">
        <v>34</v>
      </c>
      <c r="D73" s="42">
        <v>634.0260091906674</v>
      </c>
      <c r="E73" s="42">
        <v>632.3206004471452</v>
      </c>
      <c r="F73" s="42">
        <v>0.34108174454485907</v>
      </c>
      <c r="G73" s="39">
        <f t="shared" si="3"/>
        <v>632.6616821916901</v>
      </c>
      <c r="H73" s="42">
        <v>0</v>
      </c>
      <c r="I73" s="42">
        <v>0.34108174908971817</v>
      </c>
      <c r="J73" s="39">
        <f t="shared" si="4"/>
        <v>0.34108174908971817</v>
      </c>
      <c r="K73" s="39">
        <f t="shared" si="2"/>
        <v>1.023245249887558</v>
      </c>
      <c r="L73" s="39">
        <f t="shared" si="5"/>
        <v>1.3643269989772762</v>
      </c>
      <c r="M73" s="11"/>
    </row>
    <row r="74" spans="1:13" s="12" customFormat="1" ht="12" customHeight="1">
      <c r="A74" s="3"/>
      <c r="B74" s="40">
        <v>63</v>
      </c>
      <c r="C74" s="59" t="s">
        <v>35</v>
      </c>
      <c r="D74" s="42">
        <v>833.4843082289019</v>
      </c>
      <c r="E74" s="42">
        <v>414.1358078133218</v>
      </c>
      <c r="F74" s="42">
        <v>27.95656670662175</v>
      </c>
      <c r="G74" s="39">
        <f t="shared" si="3"/>
        <v>442.0923745199435</v>
      </c>
      <c r="H74" s="42">
        <v>0</v>
      </c>
      <c r="I74" s="42">
        <v>27.95656670662175</v>
      </c>
      <c r="J74" s="39">
        <f t="shared" si="4"/>
        <v>27.95656670662175</v>
      </c>
      <c r="K74" s="39">
        <f t="shared" si="2"/>
        <v>363.43536700233665</v>
      </c>
      <c r="L74" s="39">
        <f t="shared" si="5"/>
        <v>391.3919337089584</v>
      </c>
      <c r="M74" s="11"/>
    </row>
    <row r="75" spans="1:13" s="12" customFormat="1" ht="12" customHeight="1">
      <c r="A75" s="3"/>
      <c r="B75" s="40">
        <v>64</v>
      </c>
      <c r="C75" s="59" t="s">
        <v>216</v>
      </c>
      <c r="D75" s="42">
        <v>6.69342419197045</v>
      </c>
      <c r="E75" s="42">
        <v>6.693424191970449</v>
      </c>
      <c r="F75" s="42">
        <v>0</v>
      </c>
      <c r="G75" s="39">
        <f t="shared" si="3"/>
        <v>6.693424191970449</v>
      </c>
      <c r="H75" s="42">
        <v>0</v>
      </c>
      <c r="I75" s="42">
        <v>0</v>
      </c>
      <c r="J75" s="39">
        <f t="shared" si="4"/>
        <v>0</v>
      </c>
      <c r="K75" s="39">
        <f t="shared" si="2"/>
        <v>8.881784197001252E-16</v>
      </c>
      <c r="L75" s="39">
        <f t="shared" si="5"/>
        <v>8.881784197001252E-16</v>
      </c>
      <c r="M75" s="11"/>
    </row>
    <row r="76" spans="1:13" s="12" customFormat="1" ht="12" customHeight="1">
      <c r="A76" s="3"/>
      <c r="B76" s="40">
        <v>65</v>
      </c>
      <c r="C76" s="59" t="s">
        <v>217</v>
      </c>
      <c r="D76" s="42">
        <v>68.31551940585474</v>
      </c>
      <c r="E76" s="42">
        <v>68.31551940585476</v>
      </c>
      <c r="F76" s="42">
        <v>0</v>
      </c>
      <c r="G76" s="39">
        <f t="shared" si="3"/>
        <v>68.31551940585476</v>
      </c>
      <c r="H76" s="42">
        <v>0</v>
      </c>
      <c r="I76" s="42">
        <v>0</v>
      </c>
      <c r="J76" s="39">
        <f t="shared" si="4"/>
        <v>0</v>
      </c>
      <c r="K76" s="39">
        <f t="shared" si="2"/>
        <v>-1.4210854715202004E-14</v>
      </c>
      <c r="L76" s="39">
        <f t="shared" si="5"/>
        <v>-1.4210854715202004E-14</v>
      </c>
      <c r="M76" s="11"/>
    </row>
    <row r="77" spans="1:13" s="12" customFormat="1" ht="12" customHeight="1">
      <c r="A77" s="3"/>
      <c r="B77" s="40">
        <v>66</v>
      </c>
      <c r="C77" s="59" t="s">
        <v>218</v>
      </c>
      <c r="D77" s="42">
        <v>74.97258862546283</v>
      </c>
      <c r="E77" s="42">
        <v>74.97258862546283</v>
      </c>
      <c r="F77" s="42">
        <v>0</v>
      </c>
      <c r="G77" s="39">
        <f t="shared" si="3"/>
        <v>74.97258862546283</v>
      </c>
      <c r="H77" s="42">
        <v>0</v>
      </c>
      <c r="I77" s="42">
        <v>0</v>
      </c>
      <c r="J77" s="39">
        <f t="shared" si="4"/>
        <v>0</v>
      </c>
      <c r="K77" s="39">
        <f t="shared" si="2"/>
        <v>0</v>
      </c>
      <c r="L77" s="39">
        <f t="shared" si="5"/>
        <v>0</v>
      </c>
      <c r="M77" s="11"/>
    </row>
    <row r="78" spans="1:13" s="12" customFormat="1" ht="12" customHeight="1">
      <c r="A78" s="3"/>
      <c r="B78" s="40">
        <v>67</v>
      </c>
      <c r="C78" s="59" t="s">
        <v>219</v>
      </c>
      <c r="D78" s="42">
        <v>20.452486801201058</v>
      </c>
      <c r="E78" s="42">
        <v>20.45248680120106</v>
      </c>
      <c r="F78" s="42">
        <v>0</v>
      </c>
      <c r="G78" s="39">
        <f t="shared" si="3"/>
        <v>20.45248680120106</v>
      </c>
      <c r="H78" s="42">
        <v>0</v>
      </c>
      <c r="I78" s="42">
        <v>0</v>
      </c>
      <c r="J78" s="39">
        <f t="shared" si="4"/>
        <v>0</v>
      </c>
      <c r="K78" s="39">
        <f aca="true" t="shared" si="6" ref="K78:K141">D78-G78-J78</f>
        <v>-3.552713678800501E-15</v>
      </c>
      <c r="L78" s="39">
        <f t="shared" si="5"/>
        <v>-3.552713678800501E-15</v>
      </c>
      <c r="M78" s="11"/>
    </row>
    <row r="79" spans="1:13" s="12" customFormat="1" ht="12" customHeight="1">
      <c r="A79" s="3"/>
      <c r="B79" s="40">
        <v>68</v>
      </c>
      <c r="C79" s="59" t="s">
        <v>36</v>
      </c>
      <c r="D79" s="42">
        <v>92.83491262652927</v>
      </c>
      <c r="E79" s="42">
        <v>83.99748631254552</v>
      </c>
      <c r="F79" s="42">
        <v>0.7376223444897233</v>
      </c>
      <c r="G79" s="39">
        <f aca="true" t="shared" si="7" ref="G79:G142">+E79+F79</f>
        <v>84.73510865703524</v>
      </c>
      <c r="H79" s="42">
        <v>0</v>
      </c>
      <c r="I79" s="42">
        <v>1.1141713037795424</v>
      </c>
      <c r="J79" s="39">
        <f aca="true" t="shared" si="8" ref="J79:J142">+H79+I79</f>
        <v>1.1141713037795424</v>
      </c>
      <c r="K79" s="39">
        <f t="shared" si="6"/>
        <v>6.9856326657144905</v>
      </c>
      <c r="L79" s="39">
        <f aca="true" t="shared" si="9" ref="L79:L142">+J79+K79</f>
        <v>8.099803969494033</v>
      </c>
      <c r="M79" s="11"/>
    </row>
    <row r="80" spans="1:13" s="12" customFormat="1" ht="12" customHeight="1">
      <c r="A80" s="3"/>
      <c r="B80" s="54">
        <v>69</v>
      </c>
      <c r="C80" s="78" t="s">
        <v>220</v>
      </c>
      <c r="D80" s="55">
        <v>33.21054303035763</v>
      </c>
      <c r="E80" s="55">
        <v>33.21054303035763</v>
      </c>
      <c r="F80" s="55">
        <v>0</v>
      </c>
      <c r="G80" s="53">
        <f t="shared" si="7"/>
        <v>33.21054303035763</v>
      </c>
      <c r="H80" s="55">
        <v>0</v>
      </c>
      <c r="I80" s="55">
        <v>0</v>
      </c>
      <c r="J80" s="53">
        <f t="shared" si="8"/>
        <v>0</v>
      </c>
      <c r="K80" s="53">
        <f t="shared" si="6"/>
        <v>0</v>
      </c>
      <c r="L80" s="53">
        <f t="shared" si="9"/>
        <v>0</v>
      </c>
      <c r="M80" s="11"/>
    </row>
    <row r="81" spans="1:13" s="12" customFormat="1" ht="12" customHeight="1">
      <c r="A81" s="3"/>
      <c r="B81" s="40">
        <v>70</v>
      </c>
      <c r="C81" s="59" t="s">
        <v>221</v>
      </c>
      <c r="D81" s="42">
        <v>37.112032709573505</v>
      </c>
      <c r="E81" s="42">
        <v>37.1120327095735</v>
      </c>
      <c r="F81" s="42">
        <v>0</v>
      </c>
      <c r="G81" s="39">
        <f t="shared" si="7"/>
        <v>37.1120327095735</v>
      </c>
      <c r="H81" s="42">
        <v>0</v>
      </c>
      <c r="I81" s="42">
        <v>0</v>
      </c>
      <c r="J81" s="39">
        <f t="shared" si="8"/>
        <v>0</v>
      </c>
      <c r="K81" s="39">
        <f t="shared" si="6"/>
        <v>7.105427357601002E-15</v>
      </c>
      <c r="L81" s="39">
        <f t="shared" si="9"/>
        <v>7.105427357601002E-15</v>
      </c>
      <c r="M81" s="11"/>
    </row>
    <row r="82" spans="1:13" s="12" customFormat="1" ht="12" customHeight="1">
      <c r="A82" s="3"/>
      <c r="B82" s="40">
        <v>71</v>
      </c>
      <c r="C82" s="60" t="s">
        <v>222</v>
      </c>
      <c r="D82" s="42">
        <v>13.575302899899425</v>
      </c>
      <c r="E82" s="42">
        <v>13.575302899899429</v>
      </c>
      <c r="F82" s="42">
        <v>0</v>
      </c>
      <c r="G82" s="39">
        <f t="shared" si="7"/>
        <v>13.575302899899429</v>
      </c>
      <c r="H82" s="42">
        <v>0</v>
      </c>
      <c r="I82" s="42">
        <v>0</v>
      </c>
      <c r="J82" s="39">
        <f t="shared" si="8"/>
        <v>0</v>
      </c>
      <c r="K82" s="39">
        <f t="shared" si="6"/>
        <v>-3.552713678800501E-15</v>
      </c>
      <c r="L82" s="39">
        <f t="shared" si="9"/>
        <v>-3.552713678800501E-15</v>
      </c>
      <c r="M82" s="11"/>
    </row>
    <row r="83" spans="1:13" s="12" customFormat="1" ht="12" customHeight="1">
      <c r="A83" s="3"/>
      <c r="B83" s="40">
        <v>72</v>
      </c>
      <c r="C83" s="59" t="s">
        <v>223</v>
      </c>
      <c r="D83" s="42">
        <v>30.908243400005833</v>
      </c>
      <c r="E83" s="42">
        <v>30.908243400005833</v>
      </c>
      <c r="F83" s="42">
        <v>0</v>
      </c>
      <c r="G83" s="39">
        <f t="shared" si="7"/>
        <v>30.908243400005833</v>
      </c>
      <c r="H83" s="42">
        <v>0</v>
      </c>
      <c r="I83" s="42">
        <v>0</v>
      </c>
      <c r="J83" s="39">
        <f t="shared" si="8"/>
        <v>0</v>
      </c>
      <c r="K83" s="39">
        <f t="shared" si="6"/>
        <v>0</v>
      </c>
      <c r="L83" s="39">
        <f t="shared" si="9"/>
        <v>0</v>
      </c>
      <c r="M83" s="11"/>
    </row>
    <row r="84" spans="1:13" s="12" customFormat="1" ht="12" customHeight="1">
      <c r="A84" s="3"/>
      <c r="B84" s="40">
        <v>73</v>
      </c>
      <c r="C84" s="59" t="s">
        <v>224</v>
      </c>
      <c r="D84" s="42">
        <v>42.342147</v>
      </c>
      <c r="E84" s="42">
        <v>42.34214699999999</v>
      </c>
      <c r="F84" s="42">
        <v>0</v>
      </c>
      <c r="G84" s="39">
        <f t="shared" si="7"/>
        <v>42.34214699999999</v>
      </c>
      <c r="H84" s="42">
        <v>0</v>
      </c>
      <c r="I84" s="42">
        <v>0</v>
      </c>
      <c r="J84" s="39">
        <f t="shared" si="8"/>
        <v>0</v>
      </c>
      <c r="K84" s="39">
        <f t="shared" si="6"/>
        <v>7.105427357601002E-15</v>
      </c>
      <c r="L84" s="39">
        <f t="shared" si="9"/>
        <v>7.105427357601002E-15</v>
      </c>
      <c r="M84" s="11"/>
    </row>
    <row r="85" spans="1:13" s="12" customFormat="1" ht="12" customHeight="1">
      <c r="A85" s="3"/>
      <c r="B85" s="40">
        <v>74</v>
      </c>
      <c r="C85" s="59" t="s">
        <v>225</v>
      </c>
      <c r="D85" s="42">
        <v>6.348034009774804</v>
      </c>
      <c r="E85" s="42">
        <v>6.348034009774803</v>
      </c>
      <c r="F85" s="42">
        <v>0</v>
      </c>
      <c r="G85" s="39">
        <f t="shared" si="7"/>
        <v>6.348034009774803</v>
      </c>
      <c r="H85" s="42">
        <v>0</v>
      </c>
      <c r="I85" s="42">
        <v>0</v>
      </c>
      <c r="J85" s="39">
        <f t="shared" si="8"/>
        <v>0</v>
      </c>
      <c r="K85" s="39">
        <f t="shared" si="6"/>
        <v>8.881784197001252E-16</v>
      </c>
      <c r="L85" s="39">
        <f t="shared" si="9"/>
        <v>8.881784197001252E-16</v>
      </c>
      <c r="M85" s="11"/>
    </row>
    <row r="86" spans="1:13" s="12" customFormat="1" ht="12" customHeight="1">
      <c r="A86" s="3"/>
      <c r="B86" s="40">
        <v>75</v>
      </c>
      <c r="C86" s="59" t="s">
        <v>226</v>
      </c>
      <c r="D86" s="42">
        <v>11.555074340533421</v>
      </c>
      <c r="E86" s="42">
        <v>11.555074340533421</v>
      </c>
      <c r="F86" s="42">
        <v>0</v>
      </c>
      <c r="G86" s="39">
        <f t="shared" si="7"/>
        <v>11.555074340533421</v>
      </c>
      <c r="H86" s="42">
        <v>0</v>
      </c>
      <c r="I86" s="42">
        <v>0</v>
      </c>
      <c r="J86" s="39">
        <f t="shared" si="8"/>
        <v>0</v>
      </c>
      <c r="K86" s="39">
        <f t="shared" si="6"/>
        <v>0</v>
      </c>
      <c r="L86" s="39">
        <f t="shared" si="9"/>
        <v>0</v>
      </c>
      <c r="M86" s="11"/>
    </row>
    <row r="87" spans="1:13" s="12" customFormat="1" ht="12" customHeight="1">
      <c r="A87" s="3"/>
      <c r="B87" s="40">
        <v>76</v>
      </c>
      <c r="C87" s="59" t="s">
        <v>227</v>
      </c>
      <c r="D87" s="42">
        <v>18.765999999833024</v>
      </c>
      <c r="E87" s="42">
        <v>18.765999999833024</v>
      </c>
      <c r="F87" s="42">
        <v>0</v>
      </c>
      <c r="G87" s="39">
        <f t="shared" si="7"/>
        <v>18.765999999833024</v>
      </c>
      <c r="H87" s="42">
        <v>0</v>
      </c>
      <c r="I87" s="42">
        <v>0</v>
      </c>
      <c r="J87" s="39">
        <f t="shared" si="8"/>
        <v>0</v>
      </c>
      <c r="K87" s="39">
        <f t="shared" si="6"/>
        <v>0</v>
      </c>
      <c r="L87" s="39">
        <f t="shared" si="9"/>
        <v>0</v>
      </c>
      <c r="M87" s="11"/>
    </row>
    <row r="88" spans="1:13" s="12" customFormat="1" ht="12" customHeight="1">
      <c r="A88" s="3"/>
      <c r="B88" s="40">
        <v>77</v>
      </c>
      <c r="C88" s="60" t="s">
        <v>228</v>
      </c>
      <c r="D88" s="42">
        <v>14.403624000012586</v>
      </c>
      <c r="E88" s="42">
        <v>14.403624000012586</v>
      </c>
      <c r="F88" s="42">
        <v>0</v>
      </c>
      <c r="G88" s="39">
        <f t="shared" si="7"/>
        <v>14.403624000012586</v>
      </c>
      <c r="H88" s="42">
        <v>0</v>
      </c>
      <c r="I88" s="42">
        <v>0</v>
      </c>
      <c r="J88" s="39">
        <f t="shared" si="8"/>
        <v>0</v>
      </c>
      <c r="K88" s="39">
        <f t="shared" si="6"/>
        <v>0</v>
      </c>
      <c r="L88" s="39">
        <f t="shared" si="9"/>
        <v>0</v>
      </c>
      <c r="M88" s="11"/>
    </row>
    <row r="89" spans="1:13" s="12" customFormat="1" ht="12" customHeight="1">
      <c r="A89" s="3"/>
      <c r="B89" s="40">
        <v>78</v>
      </c>
      <c r="C89" s="59" t="s">
        <v>229</v>
      </c>
      <c r="D89" s="42">
        <v>0.2466440002821944</v>
      </c>
      <c r="E89" s="42">
        <v>0.2466440002821944</v>
      </c>
      <c r="F89" s="42">
        <v>0</v>
      </c>
      <c r="G89" s="39">
        <f t="shared" si="7"/>
        <v>0.2466440002821944</v>
      </c>
      <c r="H89" s="42">
        <v>0</v>
      </c>
      <c r="I89" s="42">
        <v>0</v>
      </c>
      <c r="J89" s="39">
        <f t="shared" si="8"/>
        <v>0</v>
      </c>
      <c r="K89" s="39">
        <f t="shared" si="6"/>
        <v>0</v>
      </c>
      <c r="L89" s="39">
        <f t="shared" si="9"/>
        <v>0</v>
      </c>
      <c r="M89" s="11"/>
    </row>
    <row r="90" spans="1:13" s="12" customFormat="1" ht="12" customHeight="1">
      <c r="A90" s="3"/>
      <c r="B90" s="40">
        <v>79</v>
      </c>
      <c r="C90" s="59" t="s">
        <v>230</v>
      </c>
      <c r="D90" s="42">
        <v>127.38759699267192</v>
      </c>
      <c r="E90" s="42">
        <v>127.3875969926719</v>
      </c>
      <c r="F90" s="42">
        <v>0</v>
      </c>
      <c r="G90" s="39">
        <f t="shared" si="7"/>
        <v>127.3875969926719</v>
      </c>
      <c r="H90" s="42">
        <v>0</v>
      </c>
      <c r="I90" s="42">
        <v>0</v>
      </c>
      <c r="J90" s="39">
        <f t="shared" si="8"/>
        <v>0</v>
      </c>
      <c r="K90" s="39">
        <f t="shared" si="6"/>
        <v>1.4210854715202004E-14</v>
      </c>
      <c r="L90" s="39">
        <f t="shared" si="9"/>
        <v>1.4210854715202004E-14</v>
      </c>
      <c r="M90" s="11"/>
    </row>
    <row r="91" spans="1:13" s="17" customFormat="1" ht="12" customHeight="1">
      <c r="A91" s="16"/>
      <c r="B91" s="40">
        <v>80</v>
      </c>
      <c r="C91" s="61" t="s">
        <v>231</v>
      </c>
      <c r="D91" s="42">
        <v>29.489999999773246</v>
      </c>
      <c r="E91" s="42">
        <v>29.48999999977325</v>
      </c>
      <c r="F91" s="42">
        <v>0</v>
      </c>
      <c r="G91" s="39">
        <f t="shared" si="7"/>
        <v>29.48999999977325</v>
      </c>
      <c r="H91" s="42">
        <v>0</v>
      </c>
      <c r="I91" s="42">
        <v>0</v>
      </c>
      <c r="J91" s="39">
        <f t="shared" si="8"/>
        <v>0</v>
      </c>
      <c r="K91" s="39">
        <f t="shared" si="6"/>
        <v>-3.552713678800501E-15</v>
      </c>
      <c r="L91" s="39">
        <f t="shared" si="9"/>
        <v>-3.552713678800501E-15</v>
      </c>
      <c r="M91" s="11"/>
    </row>
    <row r="92" spans="1:13" s="17" customFormat="1" ht="12" customHeight="1">
      <c r="A92" s="16"/>
      <c r="B92" s="40">
        <v>82</v>
      </c>
      <c r="C92" s="62" t="s">
        <v>232</v>
      </c>
      <c r="D92" s="42">
        <v>0.5999979990613117</v>
      </c>
      <c r="E92" s="42">
        <v>0.5999979990613116</v>
      </c>
      <c r="F92" s="42">
        <v>0</v>
      </c>
      <c r="G92" s="39">
        <f t="shared" si="7"/>
        <v>0.5999979990613116</v>
      </c>
      <c r="H92" s="42">
        <v>0</v>
      </c>
      <c r="I92" s="42">
        <v>0</v>
      </c>
      <c r="J92" s="39">
        <f t="shared" si="8"/>
        <v>0</v>
      </c>
      <c r="K92" s="39">
        <f t="shared" si="6"/>
        <v>1.1102230246251565E-16</v>
      </c>
      <c r="L92" s="39">
        <f t="shared" si="9"/>
        <v>1.1102230246251565E-16</v>
      </c>
      <c r="M92" s="11"/>
    </row>
    <row r="93" spans="1:13" s="12" customFormat="1" ht="12" customHeight="1">
      <c r="A93" s="3"/>
      <c r="B93" s="40">
        <v>83</v>
      </c>
      <c r="C93" s="62" t="s">
        <v>233</v>
      </c>
      <c r="D93" s="42">
        <v>0.915293960035154</v>
      </c>
      <c r="E93" s="42">
        <v>0.9152939600351537</v>
      </c>
      <c r="F93" s="42">
        <v>0</v>
      </c>
      <c r="G93" s="39">
        <f t="shared" si="7"/>
        <v>0.9152939600351537</v>
      </c>
      <c r="H93" s="42">
        <v>0</v>
      </c>
      <c r="I93" s="42">
        <v>0</v>
      </c>
      <c r="J93" s="39">
        <f t="shared" si="8"/>
        <v>0</v>
      </c>
      <c r="K93" s="39">
        <f t="shared" si="6"/>
        <v>2.220446049250313E-16</v>
      </c>
      <c r="L93" s="39">
        <f t="shared" si="9"/>
        <v>2.220446049250313E-16</v>
      </c>
      <c r="M93" s="11"/>
    </row>
    <row r="94" spans="1:13" s="12" customFormat="1" ht="12" customHeight="1">
      <c r="A94" s="3"/>
      <c r="B94" s="40">
        <v>84</v>
      </c>
      <c r="C94" s="62" t="s">
        <v>234</v>
      </c>
      <c r="D94" s="42">
        <v>13.509</v>
      </c>
      <c r="E94" s="42">
        <v>13.509</v>
      </c>
      <c r="F94" s="42">
        <v>0</v>
      </c>
      <c r="G94" s="39">
        <f t="shared" si="7"/>
        <v>13.509</v>
      </c>
      <c r="H94" s="42">
        <v>0</v>
      </c>
      <c r="I94" s="42">
        <v>0</v>
      </c>
      <c r="J94" s="39">
        <f t="shared" si="8"/>
        <v>0</v>
      </c>
      <c r="K94" s="39">
        <f t="shared" si="6"/>
        <v>0</v>
      </c>
      <c r="L94" s="39">
        <f t="shared" si="9"/>
        <v>0</v>
      </c>
      <c r="M94" s="11"/>
    </row>
    <row r="95" spans="1:13" s="12" customFormat="1" ht="12" customHeight="1">
      <c r="A95" s="3"/>
      <c r="B95" s="40">
        <v>87</v>
      </c>
      <c r="C95" s="62" t="s">
        <v>235</v>
      </c>
      <c r="D95" s="42">
        <v>49.20003043182102</v>
      </c>
      <c r="E95" s="42">
        <v>49.200030431821034</v>
      </c>
      <c r="F95" s="42">
        <v>0</v>
      </c>
      <c r="G95" s="39">
        <f t="shared" si="7"/>
        <v>49.200030431821034</v>
      </c>
      <c r="H95" s="42">
        <v>0</v>
      </c>
      <c r="I95" s="42">
        <v>0</v>
      </c>
      <c r="J95" s="39">
        <f t="shared" si="8"/>
        <v>0</v>
      </c>
      <c r="K95" s="39">
        <f t="shared" si="6"/>
        <v>-1.4210854715202004E-14</v>
      </c>
      <c r="L95" s="39">
        <f t="shared" si="9"/>
        <v>-1.4210854715202004E-14</v>
      </c>
      <c r="M95" s="11"/>
    </row>
    <row r="96" spans="1:13" s="12" customFormat="1" ht="12" customHeight="1">
      <c r="A96" s="3"/>
      <c r="B96" s="40">
        <v>90</v>
      </c>
      <c r="C96" s="62" t="s">
        <v>236</v>
      </c>
      <c r="D96" s="42">
        <v>13.439999999999996</v>
      </c>
      <c r="E96" s="42">
        <v>13.439999999999998</v>
      </c>
      <c r="F96" s="42">
        <v>0</v>
      </c>
      <c r="G96" s="39">
        <f t="shared" si="7"/>
        <v>13.439999999999998</v>
      </c>
      <c r="H96" s="42">
        <v>0</v>
      </c>
      <c r="I96" s="42">
        <v>0</v>
      </c>
      <c r="J96" s="39">
        <f t="shared" si="8"/>
        <v>0</v>
      </c>
      <c r="K96" s="39">
        <f t="shared" si="6"/>
        <v>-1.7763568394002505E-15</v>
      </c>
      <c r="L96" s="39">
        <f t="shared" si="9"/>
        <v>-1.7763568394002505E-15</v>
      </c>
      <c r="M96" s="11"/>
    </row>
    <row r="97" spans="1:13" s="12" customFormat="1" ht="12" customHeight="1">
      <c r="A97" s="3"/>
      <c r="B97" s="40">
        <v>91</v>
      </c>
      <c r="C97" s="62" t="s">
        <v>237</v>
      </c>
      <c r="D97" s="42">
        <v>11.51553900008748</v>
      </c>
      <c r="E97" s="42">
        <v>11.515539000087482</v>
      </c>
      <c r="F97" s="42">
        <v>0</v>
      </c>
      <c r="G97" s="39">
        <f t="shared" si="7"/>
        <v>11.515539000087482</v>
      </c>
      <c r="H97" s="42">
        <v>0</v>
      </c>
      <c r="I97" s="42">
        <v>0</v>
      </c>
      <c r="J97" s="39">
        <f t="shared" si="8"/>
        <v>0</v>
      </c>
      <c r="K97" s="39">
        <f t="shared" si="6"/>
        <v>-1.7763568394002505E-15</v>
      </c>
      <c r="L97" s="39">
        <f t="shared" si="9"/>
        <v>-1.7763568394002505E-15</v>
      </c>
      <c r="M97" s="11"/>
    </row>
    <row r="98" spans="1:13" s="12" customFormat="1" ht="12" customHeight="1">
      <c r="A98" s="3"/>
      <c r="B98" s="40">
        <v>92</v>
      </c>
      <c r="C98" s="62" t="s">
        <v>238</v>
      </c>
      <c r="D98" s="42">
        <v>32.350491590449444</v>
      </c>
      <c r="E98" s="42">
        <v>32.35049159044944</v>
      </c>
      <c r="F98" s="42">
        <v>0</v>
      </c>
      <c r="G98" s="39">
        <f t="shared" si="7"/>
        <v>32.35049159044944</v>
      </c>
      <c r="H98" s="42">
        <v>0</v>
      </c>
      <c r="I98" s="42">
        <v>0</v>
      </c>
      <c r="J98" s="39">
        <f t="shared" si="8"/>
        <v>0</v>
      </c>
      <c r="K98" s="39">
        <f t="shared" si="6"/>
        <v>7.105427357601002E-15</v>
      </c>
      <c r="L98" s="39">
        <f t="shared" si="9"/>
        <v>7.105427357601002E-15</v>
      </c>
      <c r="M98" s="11"/>
    </row>
    <row r="99" spans="1:13" s="12" customFormat="1" ht="12" customHeight="1">
      <c r="A99" s="3"/>
      <c r="B99" s="40">
        <v>93</v>
      </c>
      <c r="C99" s="62" t="s">
        <v>239</v>
      </c>
      <c r="D99" s="42">
        <v>17.368876659338532</v>
      </c>
      <c r="E99" s="42">
        <v>17.368876659338532</v>
      </c>
      <c r="F99" s="42">
        <v>0</v>
      </c>
      <c r="G99" s="39">
        <f t="shared" si="7"/>
        <v>17.368876659338532</v>
      </c>
      <c r="H99" s="42">
        <v>0</v>
      </c>
      <c r="I99" s="42">
        <v>0</v>
      </c>
      <c r="J99" s="39">
        <f t="shared" si="8"/>
        <v>0</v>
      </c>
      <c r="K99" s="39">
        <f t="shared" si="6"/>
        <v>0</v>
      </c>
      <c r="L99" s="39">
        <f t="shared" si="9"/>
        <v>0</v>
      </c>
      <c r="M99" s="11"/>
    </row>
    <row r="100" spans="1:13" s="12" customFormat="1" ht="12" customHeight="1">
      <c r="A100" s="3"/>
      <c r="B100" s="40">
        <v>94</v>
      </c>
      <c r="C100" s="62" t="s">
        <v>240</v>
      </c>
      <c r="D100" s="42">
        <v>5.79</v>
      </c>
      <c r="E100" s="42">
        <v>5.79</v>
      </c>
      <c r="F100" s="42">
        <v>0</v>
      </c>
      <c r="G100" s="39">
        <f t="shared" si="7"/>
        <v>5.79</v>
      </c>
      <c r="H100" s="42">
        <v>0</v>
      </c>
      <c r="I100" s="42">
        <v>0</v>
      </c>
      <c r="J100" s="39">
        <f t="shared" si="8"/>
        <v>0</v>
      </c>
      <c r="K100" s="39">
        <f t="shared" si="6"/>
        <v>0</v>
      </c>
      <c r="L100" s="39">
        <f t="shared" si="9"/>
        <v>0</v>
      </c>
      <c r="M100" s="11"/>
    </row>
    <row r="101" spans="1:13" s="12" customFormat="1" ht="12" customHeight="1">
      <c r="A101" s="4" t="s">
        <v>0</v>
      </c>
      <c r="B101" s="43">
        <v>95</v>
      </c>
      <c r="C101" s="62" t="s">
        <v>241</v>
      </c>
      <c r="D101" s="42">
        <v>7.7038899000914975</v>
      </c>
      <c r="E101" s="42">
        <v>7.703889900091496</v>
      </c>
      <c r="F101" s="42">
        <v>0</v>
      </c>
      <c r="G101" s="39">
        <f t="shared" si="7"/>
        <v>7.703889900091496</v>
      </c>
      <c r="H101" s="42">
        <v>0</v>
      </c>
      <c r="I101" s="42">
        <v>0</v>
      </c>
      <c r="J101" s="39">
        <f t="shared" si="8"/>
        <v>0</v>
      </c>
      <c r="K101" s="39">
        <f t="shared" si="6"/>
        <v>1.7763568394002505E-15</v>
      </c>
      <c r="L101" s="39">
        <f t="shared" si="9"/>
        <v>1.7763568394002505E-15</v>
      </c>
      <c r="M101" s="13"/>
    </row>
    <row r="102" spans="1:13" s="8" customFormat="1" ht="12" customHeight="1">
      <c r="A102" s="5"/>
      <c r="B102" s="44">
        <v>98</v>
      </c>
      <c r="C102" s="62" t="s">
        <v>242</v>
      </c>
      <c r="D102" s="45">
        <v>3.4793841394450813</v>
      </c>
      <c r="E102" s="45">
        <v>3.4793841394450813</v>
      </c>
      <c r="F102" s="45">
        <v>0</v>
      </c>
      <c r="G102" s="39">
        <f t="shared" si="7"/>
        <v>3.4793841394450813</v>
      </c>
      <c r="H102" s="45">
        <v>0</v>
      </c>
      <c r="I102" s="45">
        <v>0</v>
      </c>
      <c r="J102" s="39">
        <f t="shared" si="8"/>
        <v>0</v>
      </c>
      <c r="K102" s="39">
        <f t="shared" si="6"/>
        <v>0</v>
      </c>
      <c r="L102" s="39">
        <f t="shared" si="9"/>
        <v>0</v>
      </c>
      <c r="M102" s="14"/>
    </row>
    <row r="103" spans="1:13" s="8" customFormat="1" ht="12" customHeight="1">
      <c r="A103" s="5"/>
      <c r="B103" s="44">
        <v>99</v>
      </c>
      <c r="C103" s="62" t="s">
        <v>243</v>
      </c>
      <c r="D103" s="45">
        <v>44.814983070525365</v>
      </c>
      <c r="E103" s="45">
        <v>44.81498307052537</v>
      </c>
      <c r="F103" s="45">
        <v>0</v>
      </c>
      <c r="G103" s="39">
        <f t="shared" si="7"/>
        <v>44.81498307052537</v>
      </c>
      <c r="H103" s="45">
        <v>0</v>
      </c>
      <c r="I103" s="45">
        <v>0</v>
      </c>
      <c r="J103" s="39">
        <f t="shared" si="8"/>
        <v>0</v>
      </c>
      <c r="K103" s="39">
        <f t="shared" si="6"/>
        <v>-7.105427357601002E-15</v>
      </c>
      <c r="L103" s="39">
        <f t="shared" si="9"/>
        <v>-7.105427357601002E-15</v>
      </c>
      <c r="M103" s="14"/>
    </row>
    <row r="104" spans="1:13" s="8" customFormat="1" ht="12" customHeight="1">
      <c r="A104" s="5"/>
      <c r="B104" s="44">
        <v>100</v>
      </c>
      <c r="C104" s="62" t="s">
        <v>244</v>
      </c>
      <c r="D104" s="45">
        <v>79.61909469049023</v>
      </c>
      <c r="E104" s="45">
        <v>79.61909469049023</v>
      </c>
      <c r="F104" s="45">
        <v>0</v>
      </c>
      <c r="G104" s="39">
        <f t="shared" si="7"/>
        <v>79.61909469049023</v>
      </c>
      <c r="H104" s="45">
        <v>0</v>
      </c>
      <c r="I104" s="45">
        <v>0</v>
      </c>
      <c r="J104" s="39">
        <f t="shared" si="8"/>
        <v>0</v>
      </c>
      <c r="K104" s="39">
        <f t="shared" si="6"/>
        <v>0</v>
      </c>
      <c r="L104" s="39">
        <f t="shared" si="9"/>
        <v>0</v>
      </c>
      <c r="M104" s="14"/>
    </row>
    <row r="105" spans="1:13" s="8" customFormat="1" ht="12" customHeight="1">
      <c r="A105" s="5"/>
      <c r="B105" s="44">
        <v>101</v>
      </c>
      <c r="C105" s="62" t="s">
        <v>245</v>
      </c>
      <c r="D105" s="45">
        <v>27.88366517203769</v>
      </c>
      <c r="E105" s="45">
        <v>27.883665172037702</v>
      </c>
      <c r="F105" s="45">
        <v>0</v>
      </c>
      <c r="G105" s="39">
        <f t="shared" si="7"/>
        <v>27.883665172037702</v>
      </c>
      <c r="H105" s="45">
        <v>0</v>
      </c>
      <c r="I105" s="45">
        <v>0</v>
      </c>
      <c r="J105" s="39">
        <f t="shared" si="8"/>
        <v>0</v>
      </c>
      <c r="K105" s="39">
        <f t="shared" si="6"/>
        <v>-1.0658141036401503E-14</v>
      </c>
      <c r="L105" s="39">
        <f t="shared" si="9"/>
        <v>-1.0658141036401503E-14</v>
      </c>
      <c r="M105" s="14"/>
    </row>
    <row r="106" spans="1:13" s="8" customFormat="1" ht="12" customHeight="1">
      <c r="A106" s="5"/>
      <c r="B106" s="44">
        <v>102</v>
      </c>
      <c r="C106" s="62" t="s">
        <v>246</v>
      </c>
      <c r="D106" s="45">
        <v>19.28947202699524</v>
      </c>
      <c r="E106" s="45">
        <v>19.28947202699524</v>
      </c>
      <c r="F106" s="45">
        <v>0</v>
      </c>
      <c r="G106" s="39">
        <f t="shared" si="7"/>
        <v>19.28947202699524</v>
      </c>
      <c r="H106" s="45">
        <v>0</v>
      </c>
      <c r="I106" s="45">
        <v>0</v>
      </c>
      <c r="J106" s="39">
        <f t="shared" si="8"/>
        <v>0</v>
      </c>
      <c r="K106" s="39">
        <f t="shared" si="6"/>
        <v>0</v>
      </c>
      <c r="L106" s="39">
        <f t="shared" si="9"/>
        <v>0</v>
      </c>
      <c r="M106" s="14"/>
    </row>
    <row r="107" spans="1:13" s="8" customFormat="1" ht="12" customHeight="1">
      <c r="A107" s="5"/>
      <c r="B107" s="44">
        <v>103</v>
      </c>
      <c r="C107" s="62" t="s">
        <v>247</v>
      </c>
      <c r="D107" s="45">
        <v>6.691151969849247</v>
      </c>
      <c r="E107" s="45">
        <v>6.691151969849245</v>
      </c>
      <c r="F107" s="45">
        <v>0</v>
      </c>
      <c r="G107" s="39">
        <f t="shared" si="7"/>
        <v>6.691151969849245</v>
      </c>
      <c r="H107" s="45">
        <v>0</v>
      </c>
      <c r="I107" s="45">
        <v>0</v>
      </c>
      <c r="J107" s="39">
        <f t="shared" si="8"/>
        <v>0</v>
      </c>
      <c r="K107" s="39">
        <f t="shared" si="6"/>
        <v>1.7763568394002505E-15</v>
      </c>
      <c r="L107" s="39">
        <f t="shared" si="9"/>
        <v>1.7763568394002505E-15</v>
      </c>
      <c r="M107" s="14"/>
    </row>
    <row r="108" spans="1:13" s="8" customFormat="1" ht="12" customHeight="1">
      <c r="A108" s="5"/>
      <c r="B108" s="44">
        <v>104</v>
      </c>
      <c r="C108" s="62" t="s">
        <v>37</v>
      </c>
      <c r="D108" s="45">
        <v>186.28370601954677</v>
      </c>
      <c r="E108" s="45">
        <v>176.8950617656467</v>
      </c>
      <c r="F108" s="45">
        <v>0.5589642123642534</v>
      </c>
      <c r="G108" s="39">
        <f t="shared" si="7"/>
        <v>177.45402597801095</v>
      </c>
      <c r="H108" s="45">
        <v>0</v>
      </c>
      <c r="I108" s="45">
        <v>0.5589727954286456</v>
      </c>
      <c r="J108" s="39">
        <f t="shared" si="8"/>
        <v>0.5589727954286456</v>
      </c>
      <c r="K108" s="39">
        <f t="shared" si="6"/>
        <v>8.270707246107177</v>
      </c>
      <c r="L108" s="39">
        <f t="shared" si="9"/>
        <v>8.829680041535823</v>
      </c>
      <c r="M108" s="14"/>
    </row>
    <row r="109" spans="1:13" s="8" customFormat="1" ht="12" customHeight="1">
      <c r="A109" s="5"/>
      <c r="B109" s="44">
        <v>105</v>
      </c>
      <c r="C109" s="62" t="s">
        <v>248</v>
      </c>
      <c r="D109" s="45">
        <v>101.45959347692143</v>
      </c>
      <c r="E109" s="45">
        <v>101.45959347692143</v>
      </c>
      <c r="F109" s="45">
        <v>0</v>
      </c>
      <c r="G109" s="39">
        <f t="shared" si="7"/>
        <v>101.45959347692143</v>
      </c>
      <c r="H109" s="45">
        <v>0</v>
      </c>
      <c r="I109" s="45">
        <v>0</v>
      </c>
      <c r="J109" s="39">
        <f t="shared" si="8"/>
        <v>0</v>
      </c>
      <c r="K109" s="39">
        <f t="shared" si="6"/>
        <v>0</v>
      </c>
      <c r="L109" s="39">
        <f t="shared" si="9"/>
        <v>0</v>
      </c>
      <c r="M109" s="14"/>
    </row>
    <row r="110" spans="1:13" s="8" customFormat="1" ht="12" customHeight="1">
      <c r="A110" s="5"/>
      <c r="B110" s="44">
        <v>106</v>
      </c>
      <c r="C110" s="62" t="s">
        <v>249</v>
      </c>
      <c r="D110" s="45">
        <v>74.49625975715206</v>
      </c>
      <c r="E110" s="45">
        <v>74.49625975715206</v>
      </c>
      <c r="F110" s="45">
        <v>0</v>
      </c>
      <c r="G110" s="39">
        <f t="shared" si="7"/>
        <v>74.49625975715206</v>
      </c>
      <c r="H110" s="45">
        <v>0</v>
      </c>
      <c r="I110" s="45">
        <v>0</v>
      </c>
      <c r="J110" s="39">
        <f t="shared" si="8"/>
        <v>0</v>
      </c>
      <c r="K110" s="39">
        <f t="shared" si="6"/>
        <v>0</v>
      </c>
      <c r="L110" s="39">
        <f t="shared" si="9"/>
        <v>0</v>
      </c>
      <c r="M110" s="14"/>
    </row>
    <row r="111" spans="1:13" s="8" customFormat="1" ht="12" customHeight="1">
      <c r="A111" s="5"/>
      <c r="B111" s="44">
        <v>107</v>
      </c>
      <c r="C111" s="62" t="s">
        <v>250</v>
      </c>
      <c r="D111" s="45">
        <v>60.490727</v>
      </c>
      <c r="E111" s="45">
        <v>60.490727</v>
      </c>
      <c r="F111" s="45">
        <v>0</v>
      </c>
      <c r="G111" s="39">
        <f t="shared" si="7"/>
        <v>60.490727</v>
      </c>
      <c r="H111" s="45">
        <v>0</v>
      </c>
      <c r="I111" s="45">
        <v>0</v>
      </c>
      <c r="J111" s="39">
        <f t="shared" si="8"/>
        <v>0</v>
      </c>
      <c r="K111" s="39">
        <f t="shared" si="6"/>
        <v>0</v>
      </c>
      <c r="L111" s="39">
        <f t="shared" si="9"/>
        <v>0</v>
      </c>
      <c r="M111" s="14"/>
    </row>
    <row r="112" spans="1:13" s="8" customFormat="1" ht="12" customHeight="1">
      <c r="A112" s="5"/>
      <c r="B112" s="44">
        <v>108</v>
      </c>
      <c r="C112" s="62" t="s">
        <v>251</v>
      </c>
      <c r="D112" s="45">
        <v>34.26155729279037</v>
      </c>
      <c r="E112" s="45">
        <v>34.26155729279037</v>
      </c>
      <c r="F112" s="45">
        <v>0</v>
      </c>
      <c r="G112" s="39">
        <f t="shared" si="7"/>
        <v>34.26155729279037</v>
      </c>
      <c r="H112" s="45">
        <v>0</v>
      </c>
      <c r="I112" s="45">
        <v>0</v>
      </c>
      <c r="J112" s="39">
        <f t="shared" si="8"/>
        <v>0</v>
      </c>
      <c r="K112" s="39">
        <f t="shared" si="6"/>
        <v>0</v>
      </c>
      <c r="L112" s="39">
        <f t="shared" si="9"/>
        <v>0</v>
      </c>
      <c r="M112" s="14"/>
    </row>
    <row r="113" spans="1:13" s="8" customFormat="1" ht="12" customHeight="1">
      <c r="A113" s="5"/>
      <c r="B113" s="44">
        <v>110</v>
      </c>
      <c r="C113" s="62" t="s">
        <v>252</v>
      </c>
      <c r="D113" s="45">
        <v>5.251122369165556</v>
      </c>
      <c r="E113" s="45">
        <v>5.2511223691655555</v>
      </c>
      <c r="F113" s="45">
        <v>0</v>
      </c>
      <c r="G113" s="39">
        <f t="shared" si="7"/>
        <v>5.2511223691655555</v>
      </c>
      <c r="H113" s="45">
        <v>0</v>
      </c>
      <c r="I113" s="45">
        <v>0</v>
      </c>
      <c r="J113" s="39">
        <f t="shared" si="8"/>
        <v>0</v>
      </c>
      <c r="K113" s="39">
        <f t="shared" si="6"/>
        <v>8.881784197001252E-16</v>
      </c>
      <c r="L113" s="39">
        <f t="shared" si="9"/>
        <v>8.881784197001252E-16</v>
      </c>
      <c r="M113" s="14"/>
    </row>
    <row r="114" spans="1:13" s="8" customFormat="1" ht="12" customHeight="1">
      <c r="A114" s="5"/>
      <c r="B114" s="44">
        <v>111</v>
      </c>
      <c r="C114" s="62" t="s">
        <v>253</v>
      </c>
      <c r="D114" s="45">
        <v>31.473586999999995</v>
      </c>
      <c r="E114" s="45">
        <v>31.473587000000002</v>
      </c>
      <c r="F114" s="45">
        <v>0</v>
      </c>
      <c r="G114" s="39">
        <f t="shared" si="7"/>
        <v>31.473587000000002</v>
      </c>
      <c r="H114" s="45">
        <v>0</v>
      </c>
      <c r="I114" s="45">
        <v>0</v>
      </c>
      <c r="J114" s="39">
        <f t="shared" si="8"/>
        <v>0</v>
      </c>
      <c r="K114" s="39">
        <f t="shared" si="6"/>
        <v>-7.105427357601002E-15</v>
      </c>
      <c r="L114" s="39">
        <f t="shared" si="9"/>
        <v>-7.105427357601002E-15</v>
      </c>
      <c r="M114" s="14"/>
    </row>
    <row r="115" spans="1:13" s="8" customFormat="1" ht="12" customHeight="1">
      <c r="A115" s="5"/>
      <c r="B115" s="56">
        <v>112</v>
      </c>
      <c r="C115" s="79" t="s">
        <v>254</v>
      </c>
      <c r="D115" s="57">
        <v>13.689764939145192</v>
      </c>
      <c r="E115" s="57">
        <v>13.689764939145192</v>
      </c>
      <c r="F115" s="57">
        <v>0</v>
      </c>
      <c r="G115" s="53">
        <f t="shared" si="7"/>
        <v>13.689764939145192</v>
      </c>
      <c r="H115" s="57">
        <v>0</v>
      </c>
      <c r="I115" s="57">
        <v>0</v>
      </c>
      <c r="J115" s="53">
        <f t="shared" si="8"/>
        <v>0</v>
      </c>
      <c r="K115" s="53">
        <f t="shared" si="6"/>
        <v>0</v>
      </c>
      <c r="L115" s="53">
        <f t="shared" si="9"/>
        <v>0</v>
      </c>
      <c r="M115" s="14"/>
    </row>
    <row r="116" spans="1:13" s="8" customFormat="1" ht="12" customHeight="1">
      <c r="A116" s="5"/>
      <c r="B116" s="44">
        <v>113</v>
      </c>
      <c r="C116" s="62" t="s">
        <v>255</v>
      </c>
      <c r="D116" s="45">
        <v>35.84881825002776</v>
      </c>
      <c r="E116" s="45">
        <v>35.84881825002776</v>
      </c>
      <c r="F116" s="45">
        <v>0</v>
      </c>
      <c r="G116" s="39">
        <f t="shared" si="7"/>
        <v>35.84881825002776</v>
      </c>
      <c r="H116" s="45">
        <v>0</v>
      </c>
      <c r="I116" s="45">
        <v>0</v>
      </c>
      <c r="J116" s="39">
        <f t="shared" si="8"/>
        <v>0</v>
      </c>
      <c r="K116" s="39">
        <f t="shared" si="6"/>
        <v>0</v>
      </c>
      <c r="L116" s="39">
        <f t="shared" si="9"/>
        <v>0</v>
      </c>
      <c r="M116" s="14"/>
    </row>
    <row r="117" spans="1:13" s="8" customFormat="1" ht="12" customHeight="1">
      <c r="A117" s="5"/>
      <c r="B117" s="44">
        <v>114</v>
      </c>
      <c r="C117" s="62" t="s">
        <v>256</v>
      </c>
      <c r="D117" s="45">
        <v>30.550000292630756</v>
      </c>
      <c r="E117" s="45">
        <v>30.550000292630756</v>
      </c>
      <c r="F117" s="45">
        <v>0</v>
      </c>
      <c r="G117" s="39">
        <f t="shared" si="7"/>
        <v>30.550000292630756</v>
      </c>
      <c r="H117" s="45">
        <v>0</v>
      </c>
      <c r="I117" s="45">
        <v>0</v>
      </c>
      <c r="J117" s="39">
        <f t="shared" si="8"/>
        <v>0</v>
      </c>
      <c r="K117" s="39">
        <f t="shared" si="6"/>
        <v>0</v>
      </c>
      <c r="L117" s="39">
        <f t="shared" si="9"/>
        <v>0</v>
      </c>
      <c r="M117" s="14"/>
    </row>
    <row r="118" spans="1:13" s="8" customFormat="1" ht="12" customHeight="1">
      <c r="A118" s="5"/>
      <c r="B118" s="44">
        <v>117</v>
      </c>
      <c r="C118" s="62" t="s">
        <v>257</v>
      </c>
      <c r="D118" s="45">
        <v>44.2</v>
      </c>
      <c r="E118" s="45">
        <v>44.199999999999996</v>
      </c>
      <c r="F118" s="45">
        <v>0</v>
      </c>
      <c r="G118" s="39">
        <f t="shared" si="7"/>
        <v>44.199999999999996</v>
      </c>
      <c r="H118" s="45">
        <v>0</v>
      </c>
      <c r="I118" s="45">
        <v>0</v>
      </c>
      <c r="J118" s="39">
        <f t="shared" si="8"/>
        <v>0</v>
      </c>
      <c r="K118" s="39">
        <f t="shared" si="6"/>
        <v>7.105427357601002E-15</v>
      </c>
      <c r="L118" s="39">
        <f t="shared" si="9"/>
        <v>7.105427357601002E-15</v>
      </c>
      <c r="M118" s="14"/>
    </row>
    <row r="119" spans="1:13" s="8" customFormat="1" ht="12" customHeight="1">
      <c r="A119" s="5"/>
      <c r="B119" s="44">
        <v>118</v>
      </c>
      <c r="C119" s="62" t="s">
        <v>258</v>
      </c>
      <c r="D119" s="45">
        <v>20.623934500370368</v>
      </c>
      <c r="E119" s="45">
        <v>20.62393450037037</v>
      </c>
      <c r="F119" s="45">
        <v>0</v>
      </c>
      <c r="G119" s="39">
        <f t="shared" si="7"/>
        <v>20.62393450037037</v>
      </c>
      <c r="H119" s="45">
        <v>0</v>
      </c>
      <c r="I119" s="45">
        <v>0</v>
      </c>
      <c r="J119" s="39">
        <f t="shared" si="8"/>
        <v>0</v>
      </c>
      <c r="K119" s="39">
        <f t="shared" si="6"/>
        <v>-3.552713678800501E-15</v>
      </c>
      <c r="L119" s="39">
        <f t="shared" si="9"/>
        <v>-3.552713678800501E-15</v>
      </c>
      <c r="M119" s="14"/>
    </row>
    <row r="120" spans="1:13" s="8" customFormat="1" ht="12" customHeight="1">
      <c r="A120" s="5"/>
      <c r="B120" s="44">
        <v>122</v>
      </c>
      <c r="C120" s="62" t="s">
        <v>259</v>
      </c>
      <c r="D120" s="45">
        <v>10.804670528518281</v>
      </c>
      <c r="E120" s="45">
        <v>10.804670528518285</v>
      </c>
      <c r="F120" s="45">
        <v>0</v>
      </c>
      <c r="G120" s="39">
        <f t="shared" si="7"/>
        <v>10.804670528518285</v>
      </c>
      <c r="H120" s="45">
        <v>0</v>
      </c>
      <c r="I120" s="45">
        <v>0</v>
      </c>
      <c r="J120" s="39">
        <f t="shared" si="8"/>
        <v>0</v>
      </c>
      <c r="K120" s="39">
        <f t="shared" si="6"/>
        <v>-3.552713678800501E-15</v>
      </c>
      <c r="L120" s="39">
        <f t="shared" si="9"/>
        <v>-3.552713678800501E-15</v>
      </c>
      <c r="M120" s="14"/>
    </row>
    <row r="121" spans="1:13" s="8" customFormat="1" ht="12" customHeight="1">
      <c r="A121" s="5"/>
      <c r="B121" s="44">
        <v>123</v>
      </c>
      <c r="C121" s="62" t="s">
        <v>260</v>
      </c>
      <c r="D121" s="45">
        <v>5.298178335332877</v>
      </c>
      <c r="E121" s="45">
        <v>5.298178335332878</v>
      </c>
      <c r="F121" s="45">
        <v>0</v>
      </c>
      <c r="G121" s="39">
        <f t="shared" si="7"/>
        <v>5.298178335332878</v>
      </c>
      <c r="H121" s="45">
        <v>0</v>
      </c>
      <c r="I121" s="45">
        <v>0</v>
      </c>
      <c r="J121" s="39">
        <f t="shared" si="8"/>
        <v>0</v>
      </c>
      <c r="K121" s="39">
        <f t="shared" si="6"/>
        <v>-8.881784197001252E-16</v>
      </c>
      <c r="L121" s="39">
        <f t="shared" si="9"/>
        <v>-8.881784197001252E-16</v>
      </c>
      <c r="M121" s="14"/>
    </row>
    <row r="122" spans="1:13" s="8" customFormat="1" ht="12" customHeight="1">
      <c r="A122" s="5"/>
      <c r="B122" s="44">
        <v>124</v>
      </c>
      <c r="C122" s="62" t="s">
        <v>261</v>
      </c>
      <c r="D122" s="45">
        <v>53.802655527290895</v>
      </c>
      <c r="E122" s="45">
        <v>53.80265552729091</v>
      </c>
      <c r="F122" s="45">
        <v>0</v>
      </c>
      <c r="G122" s="39">
        <f t="shared" si="7"/>
        <v>53.80265552729091</v>
      </c>
      <c r="H122" s="45">
        <v>0</v>
      </c>
      <c r="I122" s="45">
        <v>0</v>
      </c>
      <c r="J122" s="39">
        <f t="shared" si="8"/>
        <v>0</v>
      </c>
      <c r="K122" s="39">
        <f t="shared" si="6"/>
        <v>-1.4210854715202004E-14</v>
      </c>
      <c r="L122" s="39">
        <f t="shared" si="9"/>
        <v>-1.4210854715202004E-14</v>
      </c>
      <c r="M122" s="14"/>
    </row>
    <row r="123" spans="1:13" s="8" customFormat="1" ht="12" customHeight="1">
      <c r="A123" s="5"/>
      <c r="B123" s="44">
        <v>126</v>
      </c>
      <c r="C123" s="62" t="s">
        <v>262</v>
      </c>
      <c r="D123" s="45">
        <v>84.48465164559468</v>
      </c>
      <c r="E123" s="45">
        <v>84.4846516455947</v>
      </c>
      <c r="F123" s="45">
        <v>0</v>
      </c>
      <c r="G123" s="39">
        <f t="shared" si="7"/>
        <v>84.4846516455947</v>
      </c>
      <c r="H123" s="45">
        <v>0</v>
      </c>
      <c r="I123" s="45">
        <v>0</v>
      </c>
      <c r="J123" s="39">
        <f t="shared" si="8"/>
        <v>0</v>
      </c>
      <c r="K123" s="39">
        <f t="shared" si="6"/>
        <v>-1.4210854715202004E-14</v>
      </c>
      <c r="L123" s="39">
        <f t="shared" si="9"/>
        <v>-1.4210854715202004E-14</v>
      </c>
      <c r="M123" s="14"/>
    </row>
    <row r="124" spans="1:13" s="8" customFormat="1" ht="12" customHeight="1">
      <c r="A124" s="5"/>
      <c r="B124" s="44">
        <v>127</v>
      </c>
      <c r="C124" s="62" t="s">
        <v>263</v>
      </c>
      <c r="D124" s="45">
        <v>71.25607286601534</v>
      </c>
      <c r="E124" s="45">
        <v>71.25607286601537</v>
      </c>
      <c r="F124" s="45">
        <v>0</v>
      </c>
      <c r="G124" s="39">
        <f t="shared" si="7"/>
        <v>71.25607286601537</v>
      </c>
      <c r="H124" s="45">
        <v>0</v>
      </c>
      <c r="I124" s="45">
        <v>0</v>
      </c>
      <c r="J124" s="39">
        <f t="shared" si="8"/>
        <v>0</v>
      </c>
      <c r="K124" s="39">
        <f t="shared" si="6"/>
        <v>-2.842170943040401E-14</v>
      </c>
      <c r="L124" s="39">
        <f t="shared" si="9"/>
        <v>-2.842170943040401E-14</v>
      </c>
      <c r="M124" s="14"/>
    </row>
    <row r="125" spans="1:12" s="14" customFormat="1" ht="12" customHeight="1">
      <c r="A125" s="6"/>
      <c r="B125" s="44">
        <v>128</v>
      </c>
      <c r="C125" s="62" t="s">
        <v>264</v>
      </c>
      <c r="D125" s="45">
        <v>66.45119614979534</v>
      </c>
      <c r="E125" s="45">
        <v>66.45119614979535</v>
      </c>
      <c r="F125" s="45">
        <v>0</v>
      </c>
      <c r="G125" s="39">
        <f t="shared" si="7"/>
        <v>66.45119614979535</v>
      </c>
      <c r="H125" s="45">
        <v>0</v>
      </c>
      <c r="I125" s="45">
        <v>0</v>
      </c>
      <c r="J125" s="39">
        <f t="shared" si="8"/>
        <v>0</v>
      </c>
      <c r="K125" s="39">
        <f t="shared" si="6"/>
        <v>-1.4210854715202004E-14</v>
      </c>
      <c r="L125" s="39">
        <f t="shared" si="9"/>
        <v>-1.4210854715202004E-14</v>
      </c>
    </row>
    <row r="126" spans="1:12" s="14" customFormat="1" ht="12" customHeight="1">
      <c r="A126" s="6"/>
      <c r="B126" s="44">
        <v>130</v>
      </c>
      <c r="C126" s="62" t="s">
        <v>38</v>
      </c>
      <c r="D126" s="45">
        <v>91.744119612332</v>
      </c>
      <c r="E126" s="45">
        <v>89.25368439214496</v>
      </c>
      <c r="F126" s="45">
        <v>0.21567449647532386</v>
      </c>
      <c r="G126" s="39">
        <f t="shared" si="7"/>
        <v>89.46935888862029</v>
      </c>
      <c r="H126" s="45">
        <v>0</v>
      </c>
      <c r="I126" s="45">
        <v>0.32048569666891213</v>
      </c>
      <c r="J126" s="39">
        <f t="shared" si="8"/>
        <v>0.32048569666891213</v>
      </c>
      <c r="K126" s="39">
        <f t="shared" si="6"/>
        <v>1.954275027042796</v>
      </c>
      <c r="L126" s="39">
        <f t="shared" si="9"/>
        <v>2.274760723711708</v>
      </c>
    </row>
    <row r="127" spans="1:13" s="8" customFormat="1" ht="12" customHeight="1">
      <c r="A127" s="5"/>
      <c r="B127" s="44">
        <v>132</v>
      </c>
      <c r="C127" s="62" t="s">
        <v>265</v>
      </c>
      <c r="D127" s="45">
        <v>109.168</v>
      </c>
      <c r="E127" s="45">
        <v>105.52906667562337</v>
      </c>
      <c r="F127" s="45">
        <v>3.638933324376559</v>
      </c>
      <c r="G127" s="39">
        <f t="shared" si="7"/>
        <v>109.16799999999992</v>
      </c>
      <c r="H127" s="45">
        <v>0</v>
      </c>
      <c r="I127" s="45">
        <v>0</v>
      </c>
      <c r="J127" s="39">
        <f t="shared" si="8"/>
        <v>0</v>
      </c>
      <c r="K127" s="39">
        <f t="shared" si="6"/>
        <v>8.526512829121202E-14</v>
      </c>
      <c r="L127" s="39">
        <f t="shared" si="9"/>
        <v>8.526512829121202E-14</v>
      </c>
      <c r="M127" s="14"/>
    </row>
    <row r="128" spans="1:13" s="8" customFormat="1" ht="12" customHeight="1">
      <c r="A128" s="5"/>
      <c r="B128" s="44">
        <v>136</v>
      </c>
      <c r="C128" s="62" t="s">
        <v>266</v>
      </c>
      <c r="D128" s="45">
        <v>6.801712384120911</v>
      </c>
      <c r="E128" s="45">
        <v>6.801712384120913</v>
      </c>
      <c r="F128" s="45">
        <v>0</v>
      </c>
      <c r="G128" s="39">
        <f t="shared" si="7"/>
        <v>6.801712384120913</v>
      </c>
      <c r="H128" s="45">
        <v>0</v>
      </c>
      <c r="I128" s="45">
        <v>0</v>
      </c>
      <c r="J128" s="39">
        <f t="shared" si="8"/>
        <v>0</v>
      </c>
      <c r="K128" s="39">
        <f t="shared" si="6"/>
        <v>-1.7763568394002505E-15</v>
      </c>
      <c r="L128" s="39">
        <f t="shared" si="9"/>
        <v>-1.7763568394002505E-15</v>
      </c>
      <c r="M128" s="14"/>
    </row>
    <row r="129" spans="1:13" s="8" customFormat="1" ht="12" customHeight="1">
      <c r="A129" s="5"/>
      <c r="B129" s="44">
        <v>138</v>
      </c>
      <c r="C129" s="62" t="s">
        <v>267</v>
      </c>
      <c r="D129" s="45">
        <v>8.957649852010382</v>
      </c>
      <c r="E129" s="45">
        <v>8.957649852010386</v>
      </c>
      <c r="F129" s="45">
        <v>0</v>
      </c>
      <c r="G129" s="39">
        <f t="shared" si="7"/>
        <v>8.957649852010386</v>
      </c>
      <c r="H129" s="45">
        <v>0</v>
      </c>
      <c r="I129" s="45">
        <v>0</v>
      </c>
      <c r="J129" s="39">
        <f t="shared" si="8"/>
        <v>0</v>
      </c>
      <c r="K129" s="39">
        <f t="shared" si="6"/>
        <v>-3.552713678800501E-15</v>
      </c>
      <c r="L129" s="39">
        <f t="shared" si="9"/>
        <v>-3.552713678800501E-15</v>
      </c>
      <c r="M129" s="14"/>
    </row>
    <row r="130" spans="1:13" s="8" customFormat="1" ht="12" customHeight="1">
      <c r="A130" s="5"/>
      <c r="B130" s="44">
        <v>139</v>
      </c>
      <c r="C130" s="62" t="s">
        <v>268</v>
      </c>
      <c r="D130" s="45">
        <v>11.971229413517959</v>
      </c>
      <c r="E130" s="45">
        <v>11.971229413517957</v>
      </c>
      <c r="F130" s="45">
        <v>0</v>
      </c>
      <c r="G130" s="39">
        <f t="shared" si="7"/>
        <v>11.971229413517957</v>
      </c>
      <c r="H130" s="45">
        <v>0</v>
      </c>
      <c r="I130" s="45">
        <v>0</v>
      </c>
      <c r="J130" s="39">
        <f t="shared" si="8"/>
        <v>0</v>
      </c>
      <c r="K130" s="39">
        <f t="shared" si="6"/>
        <v>1.7763568394002505E-15</v>
      </c>
      <c r="L130" s="39">
        <f t="shared" si="9"/>
        <v>1.7763568394002505E-15</v>
      </c>
      <c r="M130" s="14"/>
    </row>
    <row r="131" spans="1:13" s="8" customFormat="1" ht="12" customHeight="1">
      <c r="A131" s="5"/>
      <c r="B131" s="44">
        <v>140</v>
      </c>
      <c r="C131" s="62" t="s">
        <v>39</v>
      </c>
      <c r="D131" s="45">
        <v>13.077089</v>
      </c>
      <c r="E131" s="45">
        <v>10.743236922174086</v>
      </c>
      <c r="F131" s="45">
        <v>0.752263517271248</v>
      </c>
      <c r="G131" s="39">
        <f t="shared" si="7"/>
        <v>11.495500439445333</v>
      </c>
      <c r="H131" s="45">
        <v>0</v>
      </c>
      <c r="I131" s="45">
        <v>0.7566450154262295</v>
      </c>
      <c r="J131" s="39">
        <f t="shared" si="8"/>
        <v>0.7566450154262295</v>
      </c>
      <c r="K131" s="39">
        <f t="shared" si="6"/>
        <v>0.824943545128438</v>
      </c>
      <c r="L131" s="39">
        <f t="shared" si="9"/>
        <v>1.5815885605546676</v>
      </c>
      <c r="M131" s="14"/>
    </row>
    <row r="132" spans="1:13" s="8" customFormat="1" ht="12" customHeight="1">
      <c r="A132" s="5"/>
      <c r="B132" s="44">
        <v>141</v>
      </c>
      <c r="C132" s="62" t="s">
        <v>269</v>
      </c>
      <c r="D132" s="45">
        <v>11.624580460102246</v>
      </c>
      <c r="E132" s="45">
        <v>11.624580460102246</v>
      </c>
      <c r="F132" s="45">
        <v>0</v>
      </c>
      <c r="G132" s="39">
        <f t="shared" si="7"/>
        <v>11.624580460102246</v>
      </c>
      <c r="H132" s="45">
        <v>0</v>
      </c>
      <c r="I132" s="45">
        <v>0</v>
      </c>
      <c r="J132" s="39">
        <f t="shared" si="8"/>
        <v>0</v>
      </c>
      <c r="K132" s="39">
        <f t="shared" si="6"/>
        <v>0</v>
      </c>
      <c r="L132" s="39">
        <f t="shared" si="9"/>
        <v>0</v>
      </c>
      <c r="M132" s="14"/>
    </row>
    <row r="133" spans="1:13" s="8" customFormat="1" ht="12" customHeight="1">
      <c r="A133" s="5"/>
      <c r="B133" s="44">
        <v>142</v>
      </c>
      <c r="C133" s="62" t="s">
        <v>270</v>
      </c>
      <c r="D133" s="45">
        <v>41.68373671669721</v>
      </c>
      <c r="E133" s="45">
        <v>41.683736716697226</v>
      </c>
      <c r="F133" s="45">
        <v>0</v>
      </c>
      <c r="G133" s="39">
        <f t="shared" si="7"/>
        <v>41.683736716697226</v>
      </c>
      <c r="H133" s="45">
        <v>0</v>
      </c>
      <c r="I133" s="45">
        <v>0</v>
      </c>
      <c r="J133" s="39">
        <f t="shared" si="8"/>
        <v>0</v>
      </c>
      <c r="K133" s="39">
        <f t="shared" si="6"/>
        <v>-1.4210854715202004E-14</v>
      </c>
      <c r="L133" s="39">
        <f t="shared" si="9"/>
        <v>-1.4210854715202004E-14</v>
      </c>
      <c r="M133" s="14"/>
    </row>
    <row r="134" spans="1:13" s="8" customFormat="1" ht="12" customHeight="1">
      <c r="A134" s="5"/>
      <c r="B134" s="44">
        <v>143</v>
      </c>
      <c r="C134" s="62" t="s">
        <v>271</v>
      </c>
      <c r="D134" s="45">
        <v>80.53852107835587</v>
      </c>
      <c r="E134" s="45">
        <v>80.5385210783559</v>
      </c>
      <c r="F134" s="45">
        <v>0</v>
      </c>
      <c r="G134" s="39">
        <f t="shared" si="7"/>
        <v>80.5385210783559</v>
      </c>
      <c r="H134" s="45">
        <v>0</v>
      </c>
      <c r="I134" s="45">
        <v>0</v>
      </c>
      <c r="J134" s="39">
        <f t="shared" si="8"/>
        <v>0</v>
      </c>
      <c r="K134" s="39">
        <f t="shared" si="6"/>
        <v>-2.842170943040401E-14</v>
      </c>
      <c r="L134" s="39">
        <f t="shared" si="9"/>
        <v>-2.842170943040401E-14</v>
      </c>
      <c r="M134" s="14"/>
    </row>
    <row r="135" spans="1:13" s="8" customFormat="1" ht="12" customHeight="1">
      <c r="A135" s="5"/>
      <c r="B135" s="44">
        <v>144</v>
      </c>
      <c r="C135" s="62" t="s">
        <v>272</v>
      </c>
      <c r="D135" s="45">
        <v>55.30788446875001</v>
      </c>
      <c r="E135" s="45">
        <v>55.30788446875002</v>
      </c>
      <c r="F135" s="45">
        <v>0</v>
      </c>
      <c r="G135" s="39">
        <f t="shared" si="7"/>
        <v>55.30788446875002</v>
      </c>
      <c r="H135" s="45">
        <v>0</v>
      </c>
      <c r="I135" s="45">
        <v>0</v>
      </c>
      <c r="J135" s="39">
        <f t="shared" si="8"/>
        <v>0</v>
      </c>
      <c r="K135" s="39">
        <f t="shared" si="6"/>
        <v>-7.105427357601002E-15</v>
      </c>
      <c r="L135" s="39">
        <f t="shared" si="9"/>
        <v>-7.105427357601002E-15</v>
      </c>
      <c r="M135" s="14"/>
    </row>
    <row r="136" spans="1:13" s="8" customFormat="1" ht="12" customHeight="1">
      <c r="A136" s="5"/>
      <c r="B136" s="44">
        <v>146</v>
      </c>
      <c r="C136" s="62" t="s">
        <v>40</v>
      </c>
      <c r="D136" s="45">
        <v>1249.9999976602785</v>
      </c>
      <c r="E136" s="45">
        <v>477.97736099988447</v>
      </c>
      <c r="F136" s="45">
        <v>39.942636520093</v>
      </c>
      <c r="G136" s="39">
        <f t="shared" si="7"/>
        <v>517.9199975199774</v>
      </c>
      <c r="H136" s="45">
        <v>0</v>
      </c>
      <c r="I136" s="45">
        <v>40.78403278082601</v>
      </c>
      <c r="J136" s="39">
        <f t="shared" si="8"/>
        <v>40.78403278082601</v>
      </c>
      <c r="K136" s="39">
        <f t="shared" si="6"/>
        <v>691.2959673594751</v>
      </c>
      <c r="L136" s="39">
        <f t="shared" si="9"/>
        <v>732.0800001403011</v>
      </c>
      <c r="M136" s="14"/>
    </row>
    <row r="137" spans="1:13" s="8" customFormat="1" ht="12" customHeight="1">
      <c r="A137" s="5"/>
      <c r="B137" s="44">
        <v>147</v>
      </c>
      <c r="C137" s="62" t="s">
        <v>273</v>
      </c>
      <c r="D137" s="45">
        <v>174.29999999150664</v>
      </c>
      <c r="E137" s="45">
        <v>174.29999999150658</v>
      </c>
      <c r="F137" s="45">
        <v>0</v>
      </c>
      <c r="G137" s="39">
        <f t="shared" si="7"/>
        <v>174.29999999150658</v>
      </c>
      <c r="H137" s="45">
        <v>0</v>
      </c>
      <c r="I137" s="45">
        <v>0</v>
      </c>
      <c r="J137" s="39">
        <f t="shared" si="8"/>
        <v>0</v>
      </c>
      <c r="K137" s="39">
        <f t="shared" si="6"/>
        <v>5.684341886080802E-14</v>
      </c>
      <c r="L137" s="39">
        <f t="shared" si="9"/>
        <v>5.684341886080802E-14</v>
      </c>
      <c r="M137" s="14"/>
    </row>
    <row r="138" spans="1:13" s="8" customFormat="1" ht="12" customHeight="1">
      <c r="A138" s="5"/>
      <c r="B138" s="44">
        <v>148</v>
      </c>
      <c r="C138" s="62" t="s">
        <v>274</v>
      </c>
      <c r="D138" s="45">
        <v>27.623241661639486</v>
      </c>
      <c r="E138" s="45">
        <v>27.623241661639483</v>
      </c>
      <c r="F138" s="45">
        <v>0</v>
      </c>
      <c r="G138" s="39">
        <f t="shared" si="7"/>
        <v>27.623241661639483</v>
      </c>
      <c r="H138" s="45">
        <v>0</v>
      </c>
      <c r="I138" s="45">
        <v>0</v>
      </c>
      <c r="J138" s="39">
        <f t="shared" si="8"/>
        <v>0</v>
      </c>
      <c r="K138" s="39">
        <f t="shared" si="6"/>
        <v>3.552713678800501E-15</v>
      </c>
      <c r="L138" s="39">
        <f t="shared" si="9"/>
        <v>3.552713678800501E-15</v>
      </c>
      <c r="M138" s="14"/>
    </row>
    <row r="139" spans="1:13" s="8" customFormat="1" ht="12" customHeight="1">
      <c r="A139" s="5"/>
      <c r="B139" s="44">
        <v>149</v>
      </c>
      <c r="C139" s="62" t="s">
        <v>275</v>
      </c>
      <c r="D139" s="45">
        <v>44.77226809029674</v>
      </c>
      <c r="E139" s="45">
        <v>44.77226809029674</v>
      </c>
      <c r="F139" s="45">
        <v>0</v>
      </c>
      <c r="G139" s="39">
        <f t="shared" si="7"/>
        <v>44.77226809029674</v>
      </c>
      <c r="H139" s="45">
        <v>0</v>
      </c>
      <c r="I139" s="45">
        <v>0</v>
      </c>
      <c r="J139" s="39">
        <f t="shared" si="8"/>
        <v>0</v>
      </c>
      <c r="K139" s="39">
        <f t="shared" si="6"/>
        <v>0</v>
      </c>
      <c r="L139" s="39">
        <f t="shared" si="9"/>
        <v>0</v>
      </c>
      <c r="M139" s="14"/>
    </row>
    <row r="140" spans="1:13" s="8" customFormat="1" ht="12" customHeight="1">
      <c r="A140" s="5"/>
      <c r="B140" s="44">
        <v>150</v>
      </c>
      <c r="C140" s="62" t="s">
        <v>41</v>
      </c>
      <c r="D140" s="45">
        <v>47.40733777</v>
      </c>
      <c r="E140" s="45">
        <v>47.18653497669931</v>
      </c>
      <c r="F140" s="45">
        <v>0.01912177166402297</v>
      </c>
      <c r="G140" s="39">
        <f t="shared" si="7"/>
        <v>47.20565674836334</v>
      </c>
      <c r="H140" s="45">
        <v>0</v>
      </c>
      <c r="I140" s="45">
        <v>0.02841436286884758</v>
      </c>
      <c r="J140" s="39">
        <f t="shared" si="8"/>
        <v>0.02841436286884758</v>
      </c>
      <c r="K140" s="39">
        <f t="shared" si="6"/>
        <v>0.17326665876781178</v>
      </c>
      <c r="L140" s="39">
        <f t="shared" si="9"/>
        <v>0.20168102163665935</v>
      </c>
      <c r="M140" s="14"/>
    </row>
    <row r="141" spans="1:13" s="8" customFormat="1" ht="12" customHeight="1">
      <c r="A141" s="5"/>
      <c r="B141" s="44">
        <v>151</v>
      </c>
      <c r="C141" s="62" t="s">
        <v>42</v>
      </c>
      <c r="D141" s="45">
        <v>15.505300811630114</v>
      </c>
      <c r="E141" s="45">
        <v>14.735375500850349</v>
      </c>
      <c r="F141" s="45">
        <v>0.14880394680877174</v>
      </c>
      <c r="G141" s="39">
        <f t="shared" si="7"/>
        <v>14.88417944765912</v>
      </c>
      <c r="H141" s="45">
        <v>0</v>
      </c>
      <c r="I141" s="45">
        <v>0.15053098489383104</v>
      </c>
      <c r="J141" s="39">
        <f t="shared" si="8"/>
        <v>0.15053098489383104</v>
      </c>
      <c r="K141" s="39">
        <f t="shared" si="6"/>
        <v>0.4705903790771632</v>
      </c>
      <c r="L141" s="39">
        <f t="shared" si="9"/>
        <v>0.6211213639709943</v>
      </c>
      <c r="M141" s="14"/>
    </row>
    <row r="142" spans="1:13" s="8" customFormat="1" ht="12" customHeight="1">
      <c r="A142" s="5"/>
      <c r="B142" s="44">
        <v>152</v>
      </c>
      <c r="C142" s="62" t="s">
        <v>43</v>
      </c>
      <c r="D142" s="45">
        <v>60.690949851589146</v>
      </c>
      <c r="E142" s="45">
        <v>56.45745359512854</v>
      </c>
      <c r="F142" s="45">
        <v>1.1859629593860477</v>
      </c>
      <c r="G142" s="39">
        <f t="shared" si="7"/>
        <v>57.64341655451459</v>
      </c>
      <c r="H142" s="45">
        <v>0</v>
      </c>
      <c r="I142" s="45">
        <v>1.2243760959908212</v>
      </c>
      <c r="J142" s="39">
        <f t="shared" si="8"/>
        <v>1.2243760959908212</v>
      </c>
      <c r="K142" s="39">
        <f aca="true" t="shared" si="10" ref="K142:K205">D142-G142-J142</f>
        <v>1.8231572010837371</v>
      </c>
      <c r="L142" s="39">
        <f t="shared" si="9"/>
        <v>3.0475332970745583</v>
      </c>
      <c r="M142" s="14"/>
    </row>
    <row r="143" spans="1:13" s="8" customFormat="1" ht="12" customHeight="1">
      <c r="A143" s="5"/>
      <c r="B143" s="44">
        <v>156</v>
      </c>
      <c r="C143" s="62" t="s">
        <v>44</v>
      </c>
      <c r="D143" s="45">
        <v>16.899026840235067</v>
      </c>
      <c r="E143" s="45">
        <v>16.715605230558968</v>
      </c>
      <c r="F143" s="45">
        <v>0.01588451742517425</v>
      </c>
      <c r="G143" s="39">
        <f aca="true" t="shared" si="11" ref="G143:G206">+E143+F143</f>
        <v>16.731489747984142</v>
      </c>
      <c r="H143" s="45">
        <v>0</v>
      </c>
      <c r="I143" s="45">
        <v>0.02360390651906519</v>
      </c>
      <c r="J143" s="39">
        <f aca="true" t="shared" si="12" ref="J143:J206">+H143+I143</f>
        <v>0.02360390651906519</v>
      </c>
      <c r="K143" s="39">
        <f t="shared" si="10"/>
        <v>0.14393318573185931</v>
      </c>
      <c r="L143" s="39">
        <f aca="true" t="shared" si="13" ref="L143:L206">+J143+K143</f>
        <v>0.1675370922509245</v>
      </c>
      <c r="M143" s="14"/>
    </row>
    <row r="144" spans="1:13" s="8" customFormat="1" ht="12" customHeight="1">
      <c r="A144" s="5"/>
      <c r="B144" s="44">
        <v>157</v>
      </c>
      <c r="C144" s="62" t="s">
        <v>45</v>
      </c>
      <c r="D144" s="45">
        <v>152.16432926022998</v>
      </c>
      <c r="E144" s="45">
        <v>148.78835130797376</v>
      </c>
      <c r="F144" s="45">
        <v>0.2923634938945244</v>
      </c>
      <c r="G144" s="39">
        <f t="shared" si="11"/>
        <v>149.08071480186828</v>
      </c>
      <c r="H144" s="45">
        <v>0</v>
      </c>
      <c r="I144" s="45">
        <v>0.4344432054682778</v>
      </c>
      <c r="J144" s="39">
        <f t="shared" si="12"/>
        <v>0.4344432054682778</v>
      </c>
      <c r="K144" s="39">
        <f t="shared" si="10"/>
        <v>2.6491712528934164</v>
      </c>
      <c r="L144" s="39">
        <f t="shared" si="13"/>
        <v>3.0836144583616942</v>
      </c>
      <c r="M144" s="14"/>
    </row>
    <row r="145" spans="1:13" s="8" customFormat="1" ht="12" customHeight="1">
      <c r="A145" s="5"/>
      <c r="B145" s="44">
        <v>158</v>
      </c>
      <c r="C145" s="62" t="s">
        <v>276</v>
      </c>
      <c r="D145" s="45">
        <v>13.185000092378752</v>
      </c>
      <c r="E145" s="45">
        <v>13.185000092378749</v>
      </c>
      <c r="F145" s="45">
        <v>0</v>
      </c>
      <c r="G145" s="39">
        <f t="shared" si="11"/>
        <v>13.185000092378749</v>
      </c>
      <c r="H145" s="45">
        <v>0</v>
      </c>
      <c r="I145" s="45">
        <v>0</v>
      </c>
      <c r="J145" s="39">
        <f t="shared" si="12"/>
        <v>0</v>
      </c>
      <c r="K145" s="39">
        <f t="shared" si="10"/>
        <v>3.552713678800501E-15</v>
      </c>
      <c r="L145" s="39">
        <f t="shared" si="13"/>
        <v>3.552713678800501E-15</v>
      </c>
      <c r="M145" s="14"/>
    </row>
    <row r="146" spans="1:13" s="8" customFormat="1" ht="12" customHeight="1">
      <c r="A146" s="5"/>
      <c r="B146" s="44">
        <v>159</v>
      </c>
      <c r="C146" s="62" t="s">
        <v>277</v>
      </c>
      <c r="D146" s="45">
        <v>4.496250670037926</v>
      </c>
      <c r="E146" s="45">
        <v>4.496250670037926</v>
      </c>
      <c r="F146" s="45">
        <v>0</v>
      </c>
      <c r="G146" s="39">
        <f t="shared" si="11"/>
        <v>4.496250670037926</v>
      </c>
      <c r="H146" s="45">
        <v>0</v>
      </c>
      <c r="I146" s="45">
        <v>0</v>
      </c>
      <c r="J146" s="39">
        <f t="shared" si="12"/>
        <v>0</v>
      </c>
      <c r="K146" s="39">
        <f t="shared" si="10"/>
        <v>0</v>
      </c>
      <c r="L146" s="39">
        <f t="shared" si="13"/>
        <v>0</v>
      </c>
      <c r="M146" s="14"/>
    </row>
    <row r="147" spans="1:13" s="8" customFormat="1" ht="12" customHeight="1">
      <c r="A147" s="5"/>
      <c r="B147" s="44">
        <v>160</v>
      </c>
      <c r="C147" s="62" t="s">
        <v>278</v>
      </c>
      <c r="D147" s="45">
        <v>1.085000011111111</v>
      </c>
      <c r="E147" s="45">
        <v>1.085000011111111</v>
      </c>
      <c r="F147" s="45">
        <v>0</v>
      </c>
      <c r="G147" s="39">
        <f t="shared" si="11"/>
        <v>1.085000011111111</v>
      </c>
      <c r="H147" s="45">
        <v>0</v>
      </c>
      <c r="I147" s="45">
        <v>0</v>
      </c>
      <c r="J147" s="39">
        <f t="shared" si="12"/>
        <v>0</v>
      </c>
      <c r="K147" s="39">
        <f t="shared" si="10"/>
        <v>0</v>
      </c>
      <c r="L147" s="39">
        <f t="shared" si="13"/>
        <v>0</v>
      </c>
      <c r="M147" s="14"/>
    </row>
    <row r="148" spans="1:13" s="8" customFormat="1" ht="12" customHeight="1">
      <c r="A148" s="5"/>
      <c r="B148" s="44">
        <v>161</v>
      </c>
      <c r="C148" s="62" t="s">
        <v>279</v>
      </c>
      <c r="D148" s="45">
        <v>4.224999999999999</v>
      </c>
      <c r="E148" s="45">
        <v>4.225</v>
      </c>
      <c r="F148" s="45">
        <v>0</v>
      </c>
      <c r="G148" s="39">
        <f t="shared" si="11"/>
        <v>4.225</v>
      </c>
      <c r="H148" s="45">
        <v>0</v>
      </c>
      <c r="I148" s="45">
        <v>0</v>
      </c>
      <c r="J148" s="39">
        <f t="shared" si="12"/>
        <v>0</v>
      </c>
      <c r="K148" s="39">
        <f t="shared" si="10"/>
        <v>-8.881784197001252E-16</v>
      </c>
      <c r="L148" s="39">
        <f t="shared" si="13"/>
        <v>-8.881784197001252E-16</v>
      </c>
      <c r="M148" s="14"/>
    </row>
    <row r="149" spans="1:13" s="8" customFormat="1" ht="12" customHeight="1">
      <c r="A149" s="5"/>
      <c r="B149" s="44">
        <v>162</v>
      </c>
      <c r="C149" s="62" t="s">
        <v>280</v>
      </c>
      <c r="D149" s="45">
        <v>1.8949999999999998</v>
      </c>
      <c r="E149" s="45">
        <v>1.8949999999999998</v>
      </c>
      <c r="F149" s="45">
        <v>0</v>
      </c>
      <c r="G149" s="39">
        <f t="shared" si="11"/>
        <v>1.8949999999999998</v>
      </c>
      <c r="H149" s="45">
        <v>0</v>
      </c>
      <c r="I149" s="45">
        <v>0</v>
      </c>
      <c r="J149" s="39">
        <f t="shared" si="12"/>
        <v>0</v>
      </c>
      <c r="K149" s="39">
        <f t="shared" si="10"/>
        <v>0</v>
      </c>
      <c r="L149" s="39">
        <f t="shared" si="13"/>
        <v>0</v>
      </c>
      <c r="M149" s="14"/>
    </row>
    <row r="150" spans="1:13" s="8" customFormat="1" ht="12" customHeight="1">
      <c r="A150" s="5"/>
      <c r="B150" s="56">
        <v>163</v>
      </c>
      <c r="C150" s="79" t="s">
        <v>281</v>
      </c>
      <c r="D150" s="57">
        <v>15.643083789174568</v>
      </c>
      <c r="E150" s="57">
        <v>15.643083789174568</v>
      </c>
      <c r="F150" s="57">
        <v>0</v>
      </c>
      <c r="G150" s="53">
        <f t="shared" si="11"/>
        <v>15.643083789174568</v>
      </c>
      <c r="H150" s="57">
        <v>0</v>
      </c>
      <c r="I150" s="57">
        <v>0</v>
      </c>
      <c r="J150" s="53">
        <f t="shared" si="12"/>
        <v>0</v>
      </c>
      <c r="K150" s="53">
        <f t="shared" si="10"/>
        <v>0</v>
      </c>
      <c r="L150" s="53">
        <f t="shared" si="13"/>
        <v>0</v>
      </c>
      <c r="M150" s="14"/>
    </row>
    <row r="151" spans="1:13" s="8" customFormat="1" ht="12" customHeight="1">
      <c r="A151" s="5"/>
      <c r="B151" s="44">
        <v>164</v>
      </c>
      <c r="C151" s="62" t="s">
        <v>46</v>
      </c>
      <c r="D151" s="45">
        <v>39.0405035166437</v>
      </c>
      <c r="E151" s="45">
        <v>38.2921848917361</v>
      </c>
      <c r="F151" s="45">
        <v>0.03741593084517851</v>
      </c>
      <c r="G151" s="39">
        <f t="shared" si="11"/>
        <v>38.32960082258128</v>
      </c>
      <c r="H151" s="45">
        <v>0</v>
      </c>
      <c r="I151" s="45">
        <v>0.07483186263200764</v>
      </c>
      <c r="J151" s="39">
        <f t="shared" si="12"/>
        <v>0.07483186263200764</v>
      </c>
      <c r="K151" s="39">
        <f t="shared" si="10"/>
        <v>0.6360708314304184</v>
      </c>
      <c r="L151" s="39">
        <f t="shared" si="13"/>
        <v>0.7109026940624261</v>
      </c>
      <c r="M151" s="14"/>
    </row>
    <row r="152" spans="1:13" s="8" customFormat="1" ht="12" customHeight="1">
      <c r="A152" s="5"/>
      <c r="B152" s="44">
        <v>165</v>
      </c>
      <c r="C152" s="62" t="s">
        <v>282</v>
      </c>
      <c r="D152" s="45">
        <v>5.829346056709801</v>
      </c>
      <c r="E152" s="45">
        <v>5.829346056709803</v>
      </c>
      <c r="F152" s="45">
        <v>0</v>
      </c>
      <c r="G152" s="39">
        <f t="shared" si="11"/>
        <v>5.829346056709803</v>
      </c>
      <c r="H152" s="45">
        <v>0</v>
      </c>
      <c r="I152" s="45">
        <v>0</v>
      </c>
      <c r="J152" s="39">
        <f t="shared" si="12"/>
        <v>0</v>
      </c>
      <c r="K152" s="39">
        <f t="shared" si="10"/>
        <v>-1.7763568394002505E-15</v>
      </c>
      <c r="L152" s="39">
        <f t="shared" si="13"/>
        <v>-1.7763568394002505E-15</v>
      </c>
      <c r="M152" s="14"/>
    </row>
    <row r="153" spans="1:13" s="8" customFormat="1" ht="12" customHeight="1">
      <c r="A153" s="5"/>
      <c r="B153" s="44">
        <v>166</v>
      </c>
      <c r="C153" s="62" t="s">
        <v>47</v>
      </c>
      <c r="D153" s="45">
        <v>60.664336780431206</v>
      </c>
      <c r="E153" s="45">
        <v>59.68797520156443</v>
      </c>
      <c r="F153" s="45">
        <v>0.08455401071975496</v>
      </c>
      <c r="G153" s="39">
        <f t="shared" si="11"/>
        <v>59.772529212284184</v>
      </c>
      <c r="H153" s="45">
        <v>0</v>
      </c>
      <c r="I153" s="45">
        <v>0.12564467611026037</v>
      </c>
      <c r="J153" s="39">
        <f t="shared" si="12"/>
        <v>0.12564467611026037</v>
      </c>
      <c r="K153" s="39">
        <f t="shared" si="10"/>
        <v>0.7661628920367625</v>
      </c>
      <c r="L153" s="39">
        <f t="shared" si="13"/>
        <v>0.8918075681470228</v>
      </c>
      <c r="M153" s="14"/>
    </row>
    <row r="154" spans="1:13" s="8" customFormat="1" ht="12" customHeight="1">
      <c r="A154" s="5"/>
      <c r="B154" s="44">
        <v>167</v>
      </c>
      <c r="C154" s="62" t="s">
        <v>48</v>
      </c>
      <c r="D154" s="45">
        <v>144.14999499999985</v>
      </c>
      <c r="E154" s="45">
        <v>115.31999601639842</v>
      </c>
      <c r="F154" s="45">
        <v>9.609999668033215</v>
      </c>
      <c r="G154" s="39">
        <f t="shared" si="11"/>
        <v>124.92999568443163</v>
      </c>
      <c r="H154" s="45">
        <v>0</v>
      </c>
      <c r="I154" s="45">
        <v>9.609999668033215</v>
      </c>
      <c r="J154" s="39">
        <f t="shared" si="12"/>
        <v>9.609999668033215</v>
      </c>
      <c r="K154" s="39">
        <f t="shared" si="10"/>
        <v>9.609999647535002</v>
      </c>
      <c r="L154" s="39">
        <f t="shared" si="13"/>
        <v>19.219999315568217</v>
      </c>
      <c r="M154" s="14"/>
    </row>
    <row r="155" spans="1:13" s="8" customFormat="1" ht="12" customHeight="1">
      <c r="A155" s="5"/>
      <c r="B155" s="44">
        <v>168</v>
      </c>
      <c r="C155" s="62" t="s">
        <v>283</v>
      </c>
      <c r="D155" s="45">
        <v>32.7622474721709</v>
      </c>
      <c r="E155" s="45">
        <v>32.76224747217091</v>
      </c>
      <c r="F155" s="45">
        <v>0</v>
      </c>
      <c r="G155" s="39">
        <f t="shared" si="11"/>
        <v>32.76224747217091</v>
      </c>
      <c r="H155" s="45">
        <v>0</v>
      </c>
      <c r="I155" s="45">
        <v>0</v>
      </c>
      <c r="J155" s="39">
        <f t="shared" si="12"/>
        <v>0</v>
      </c>
      <c r="K155" s="39">
        <f t="shared" si="10"/>
        <v>-1.4210854715202004E-14</v>
      </c>
      <c r="L155" s="39">
        <f t="shared" si="13"/>
        <v>-1.4210854715202004E-14</v>
      </c>
      <c r="M155" s="14"/>
    </row>
    <row r="156" spans="1:13" s="8" customFormat="1" ht="12" customHeight="1">
      <c r="A156" s="5"/>
      <c r="B156" s="44">
        <v>170</v>
      </c>
      <c r="C156" s="62" t="s">
        <v>49</v>
      </c>
      <c r="D156" s="45">
        <v>79.87030136965059</v>
      </c>
      <c r="E156" s="45">
        <v>64.2776159771738</v>
      </c>
      <c r="F156" s="45">
        <v>1.313789232061313</v>
      </c>
      <c r="G156" s="39">
        <f t="shared" si="11"/>
        <v>65.5914052092351</v>
      </c>
      <c r="H156" s="45">
        <v>0</v>
      </c>
      <c r="I156" s="45">
        <v>1.9779196437336906</v>
      </c>
      <c r="J156" s="39">
        <f t="shared" si="12"/>
        <v>1.9779196437336906</v>
      </c>
      <c r="K156" s="39">
        <f t="shared" si="10"/>
        <v>12.300976516681795</v>
      </c>
      <c r="L156" s="39">
        <f t="shared" si="13"/>
        <v>14.278896160415485</v>
      </c>
      <c r="M156" s="14"/>
    </row>
    <row r="157" spans="1:13" s="8" customFormat="1" ht="12" customHeight="1">
      <c r="A157" s="5"/>
      <c r="B157" s="44">
        <v>176</v>
      </c>
      <c r="C157" s="62" t="s">
        <v>50</v>
      </c>
      <c r="D157" s="45">
        <v>35.98609117179858</v>
      </c>
      <c r="E157" s="45">
        <v>33.67965402073996</v>
      </c>
      <c r="F157" s="45">
        <v>0.4612874304043771</v>
      </c>
      <c r="G157" s="39">
        <f t="shared" si="11"/>
        <v>34.140941451144336</v>
      </c>
      <c r="H157" s="45">
        <v>0</v>
      </c>
      <c r="I157" s="45">
        <v>0.461287430404377</v>
      </c>
      <c r="J157" s="39">
        <f t="shared" si="12"/>
        <v>0.461287430404377</v>
      </c>
      <c r="K157" s="39">
        <f t="shared" si="10"/>
        <v>1.3838622902498643</v>
      </c>
      <c r="L157" s="39">
        <f t="shared" si="13"/>
        <v>1.8451497206542413</v>
      </c>
      <c r="M157" s="14"/>
    </row>
    <row r="158" spans="1:13" s="8" customFormat="1" ht="12" customHeight="1">
      <c r="A158" s="5"/>
      <c r="B158" s="44">
        <v>177</v>
      </c>
      <c r="C158" s="62" t="s">
        <v>51</v>
      </c>
      <c r="D158" s="45">
        <v>1.2353091924066928</v>
      </c>
      <c r="E158" s="45">
        <v>1.1793929311454316</v>
      </c>
      <c r="F158" s="45">
        <v>0.004842413127413127</v>
      </c>
      <c r="G158" s="39">
        <f t="shared" si="11"/>
        <v>1.1842353442728448</v>
      </c>
      <c r="H158" s="45">
        <v>0</v>
      </c>
      <c r="I158" s="45">
        <v>0.0071956748712998725</v>
      </c>
      <c r="J158" s="39">
        <f t="shared" si="12"/>
        <v>0.0071956748712998725</v>
      </c>
      <c r="K158" s="39">
        <f t="shared" si="10"/>
        <v>0.043878173262548094</v>
      </c>
      <c r="L158" s="39">
        <f t="shared" si="13"/>
        <v>0.051073848133847966</v>
      </c>
      <c r="M158" s="14"/>
    </row>
    <row r="159" spans="1:12" s="14" customFormat="1" ht="12" customHeight="1">
      <c r="A159" s="6"/>
      <c r="B159" s="44">
        <v>181</v>
      </c>
      <c r="C159" s="62" t="s">
        <v>52</v>
      </c>
      <c r="D159" s="45">
        <v>644.55750625</v>
      </c>
      <c r="E159" s="45">
        <v>433.36085583000005</v>
      </c>
      <c r="F159" s="45">
        <v>27.313180600000003</v>
      </c>
      <c r="G159" s="39">
        <f t="shared" si="11"/>
        <v>460.67403643000006</v>
      </c>
      <c r="H159" s="45">
        <v>0</v>
      </c>
      <c r="I159" s="45">
        <v>27.313180600000003</v>
      </c>
      <c r="J159" s="39">
        <f t="shared" si="12"/>
        <v>27.313180600000003</v>
      </c>
      <c r="K159" s="39">
        <f t="shared" si="10"/>
        <v>156.5702892199999</v>
      </c>
      <c r="L159" s="39">
        <f t="shared" si="13"/>
        <v>183.8834698199999</v>
      </c>
    </row>
    <row r="160" spans="1:12" s="14" customFormat="1" ht="12" customHeight="1">
      <c r="A160" s="6"/>
      <c r="B160" s="44">
        <v>182</v>
      </c>
      <c r="C160" s="62" t="s">
        <v>284</v>
      </c>
      <c r="D160" s="45">
        <v>31.949999999999992</v>
      </c>
      <c r="E160" s="45">
        <v>31.950000000000003</v>
      </c>
      <c r="F160" s="45">
        <v>0</v>
      </c>
      <c r="G160" s="39">
        <f t="shared" si="11"/>
        <v>31.950000000000003</v>
      </c>
      <c r="H160" s="45">
        <v>0</v>
      </c>
      <c r="I160" s="45">
        <v>0</v>
      </c>
      <c r="J160" s="39">
        <f t="shared" si="12"/>
        <v>0</v>
      </c>
      <c r="K160" s="39">
        <f t="shared" si="10"/>
        <v>-1.0658141036401503E-14</v>
      </c>
      <c r="L160" s="39">
        <f t="shared" si="13"/>
        <v>-1.0658141036401503E-14</v>
      </c>
    </row>
    <row r="161" spans="1:13" s="8" customFormat="1" ht="12" customHeight="1">
      <c r="A161" s="5"/>
      <c r="B161" s="44">
        <v>183</v>
      </c>
      <c r="C161" s="62" t="s">
        <v>285</v>
      </c>
      <c r="D161" s="45">
        <v>5.755</v>
      </c>
      <c r="E161" s="45">
        <v>5.755</v>
      </c>
      <c r="F161" s="45">
        <v>0</v>
      </c>
      <c r="G161" s="39">
        <f t="shared" si="11"/>
        <v>5.755</v>
      </c>
      <c r="H161" s="45">
        <v>0</v>
      </c>
      <c r="I161" s="45">
        <v>0</v>
      </c>
      <c r="J161" s="39">
        <f t="shared" si="12"/>
        <v>0</v>
      </c>
      <c r="K161" s="39">
        <f t="shared" si="10"/>
        <v>0</v>
      </c>
      <c r="L161" s="39">
        <f t="shared" si="13"/>
        <v>0</v>
      </c>
      <c r="M161" s="14"/>
    </row>
    <row r="162" spans="1:13" s="8" customFormat="1" ht="12" customHeight="1">
      <c r="A162" s="5"/>
      <c r="B162" s="44">
        <v>185</v>
      </c>
      <c r="C162" s="62" t="s">
        <v>53</v>
      </c>
      <c r="D162" s="45">
        <v>23.20058631947703</v>
      </c>
      <c r="E162" s="45">
        <v>22.12209712491789</v>
      </c>
      <c r="F162" s="45">
        <v>0.05392445984566346</v>
      </c>
      <c r="G162" s="39">
        <f t="shared" si="11"/>
        <v>22.176021584763554</v>
      </c>
      <c r="H162" s="45">
        <v>0</v>
      </c>
      <c r="I162" s="45">
        <v>0.10784891874967632</v>
      </c>
      <c r="J162" s="39">
        <f t="shared" si="12"/>
        <v>0.10784891874967632</v>
      </c>
      <c r="K162" s="39">
        <f t="shared" si="10"/>
        <v>0.9167158159637994</v>
      </c>
      <c r="L162" s="39">
        <f t="shared" si="13"/>
        <v>1.0245647347134756</v>
      </c>
      <c r="M162" s="14"/>
    </row>
    <row r="163" spans="1:13" s="8" customFormat="1" ht="12" customHeight="1">
      <c r="A163" s="5"/>
      <c r="B163" s="44">
        <v>189</v>
      </c>
      <c r="C163" s="62" t="s">
        <v>54</v>
      </c>
      <c r="D163" s="45">
        <v>16.04499335780767</v>
      </c>
      <c r="E163" s="45">
        <v>13.107512743921859</v>
      </c>
      <c r="F163" s="45">
        <v>0.2543891328784874</v>
      </c>
      <c r="G163" s="39">
        <f t="shared" si="11"/>
        <v>13.361901876800346</v>
      </c>
      <c r="H163" s="45">
        <v>0</v>
      </c>
      <c r="I163" s="45">
        <v>0.3780144619131629</v>
      </c>
      <c r="J163" s="39">
        <f t="shared" si="12"/>
        <v>0.3780144619131629</v>
      </c>
      <c r="K163" s="39">
        <f t="shared" si="10"/>
        <v>2.3050770190941607</v>
      </c>
      <c r="L163" s="39">
        <f t="shared" si="13"/>
        <v>2.683091481007324</v>
      </c>
      <c r="M163" s="14"/>
    </row>
    <row r="164" spans="1:13" s="8" customFormat="1" ht="12" customHeight="1">
      <c r="A164" s="5"/>
      <c r="B164" s="44">
        <v>190</v>
      </c>
      <c r="C164" s="62" t="s">
        <v>55</v>
      </c>
      <c r="D164" s="45">
        <v>49.2817441965322</v>
      </c>
      <c r="E164" s="45">
        <v>40.84535146121445</v>
      </c>
      <c r="F164" s="45">
        <v>0.6245146314255224</v>
      </c>
      <c r="G164" s="39">
        <f t="shared" si="11"/>
        <v>41.46986609263997</v>
      </c>
      <c r="H164" s="45">
        <v>0</v>
      </c>
      <c r="I164" s="45">
        <v>0.7454674478077918</v>
      </c>
      <c r="J164" s="39">
        <f t="shared" si="12"/>
        <v>0.7454674478077918</v>
      </c>
      <c r="K164" s="39">
        <f t="shared" si="10"/>
        <v>7.066410656084441</v>
      </c>
      <c r="L164" s="39">
        <f t="shared" si="13"/>
        <v>7.811878103892234</v>
      </c>
      <c r="M164" s="14"/>
    </row>
    <row r="165" spans="1:13" s="8" customFormat="1" ht="12" customHeight="1">
      <c r="A165" s="5"/>
      <c r="B165" s="44">
        <v>191</v>
      </c>
      <c r="C165" s="62" t="s">
        <v>56</v>
      </c>
      <c r="D165" s="45">
        <v>5.47399828</v>
      </c>
      <c r="E165" s="45">
        <v>4.878198342697298</v>
      </c>
      <c r="F165" s="45">
        <v>0.19859986189144152</v>
      </c>
      <c r="G165" s="39">
        <f t="shared" si="11"/>
        <v>5.07679820458874</v>
      </c>
      <c r="H165" s="45">
        <v>0</v>
      </c>
      <c r="I165" s="45">
        <v>0.19859986189144152</v>
      </c>
      <c r="J165" s="39">
        <f t="shared" si="12"/>
        <v>0.19859986189144152</v>
      </c>
      <c r="K165" s="39">
        <f t="shared" si="10"/>
        <v>0.1986002135198186</v>
      </c>
      <c r="L165" s="39">
        <f t="shared" si="13"/>
        <v>0.3972000754112601</v>
      </c>
      <c r="M165" s="14"/>
    </row>
    <row r="166" spans="1:13" s="8" customFormat="1" ht="12" customHeight="1">
      <c r="A166" s="5"/>
      <c r="B166" s="44">
        <v>192</v>
      </c>
      <c r="C166" s="62" t="s">
        <v>57</v>
      </c>
      <c r="D166" s="45">
        <v>38.65727658076252</v>
      </c>
      <c r="E166" s="45">
        <v>36.1725653826495</v>
      </c>
      <c r="F166" s="45">
        <v>0.27170400161106345</v>
      </c>
      <c r="G166" s="39">
        <f t="shared" si="11"/>
        <v>36.444269384260565</v>
      </c>
      <c r="H166" s="45">
        <v>0</v>
      </c>
      <c r="I166" s="45">
        <v>0.36986452369974576</v>
      </c>
      <c r="J166" s="39">
        <f t="shared" si="12"/>
        <v>0.36986452369974576</v>
      </c>
      <c r="K166" s="39">
        <f t="shared" si="10"/>
        <v>1.8431426728022096</v>
      </c>
      <c r="L166" s="39">
        <f t="shared" si="13"/>
        <v>2.2130071965019553</v>
      </c>
      <c r="M166" s="14"/>
    </row>
    <row r="167" spans="1:13" s="8" customFormat="1" ht="12" customHeight="1">
      <c r="A167" s="5"/>
      <c r="B167" s="44">
        <v>193</v>
      </c>
      <c r="C167" s="62" t="s">
        <v>286</v>
      </c>
      <c r="D167" s="45">
        <v>3.806611854528679</v>
      </c>
      <c r="E167" s="45">
        <v>3.806611854528679</v>
      </c>
      <c r="F167" s="45">
        <v>0</v>
      </c>
      <c r="G167" s="39">
        <f t="shared" si="11"/>
        <v>3.806611854528679</v>
      </c>
      <c r="H167" s="45">
        <v>0</v>
      </c>
      <c r="I167" s="45">
        <v>0</v>
      </c>
      <c r="J167" s="39">
        <f t="shared" si="12"/>
        <v>0</v>
      </c>
      <c r="K167" s="39">
        <f t="shared" si="10"/>
        <v>0</v>
      </c>
      <c r="L167" s="39">
        <f t="shared" si="13"/>
        <v>0</v>
      </c>
      <c r="M167" s="14"/>
    </row>
    <row r="168" spans="1:13" s="8" customFormat="1" ht="12" customHeight="1">
      <c r="A168" s="5"/>
      <c r="B168" s="44">
        <v>194</v>
      </c>
      <c r="C168" s="62" t="s">
        <v>58</v>
      </c>
      <c r="D168" s="45">
        <v>39.21388468737865</v>
      </c>
      <c r="E168" s="45">
        <v>37.62699285024422</v>
      </c>
      <c r="F168" s="45">
        <v>0.11627715456723058</v>
      </c>
      <c r="G168" s="39">
        <f t="shared" si="11"/>
        <v>37.74327000481145</v>
      </c>
      <c r="H168" s="45">
        <v>0</v>
      </c>
      <c r="I168" s="45">
        <v>0.18763557614250798</v>
      </c>
      <c r="J168" s="39">
        <f t="shared" si="12"/>
        <v>0.18763557614250798</v>
      </c>
      <c r="K168" s="39">
        <f t="shared" si="10"/>
        <v>1.2829791064246943</v>
      </c>
      <c r="L168" s="39">
        <f t="shared" si="13"/>
        <v>1.4706146825672022</v>
      </c>
      <c r="M168" s="14"/>
    </row>
    <row r="169" spans="1:13" s="8" customFormat="1" ht="12" customHeight="1">
      <c r="A169" s="5"/>
      <c r="B169" s="44">
        <v>195</v>
      </c>
      <c r="C169" s="62" t="s">
        <v>59</v>
      </c>
      <c r="D169" s="45">
        <v>96.75151313340835</v>
      </c>
      <c r="E169" s="45">
        <v>89.24399450460368</v>
      </c>
      <c r="F169" s="45">
        <v>0.610259601000828</v>
      </c>
      <c r="G169" s="39">
        <f t="shared" si="11"/>
        <v>89.85425410560451</v>
      </c>
      <c r="H169" s="45">
        <v>0</v>
      </c>
      <c r="I169" s="45">
        <v>0.9348450967824141</v>
      </c>
      <c r="J169" s="39">
        <f t="shared" si="12"/>
        <v>0.9348450967824141</v>
      </c>
      <c r="K169" s="39">
        <f t="shared" si="10"/>
        <v>5.962413931021427</v>
      </c>
      <c r="L169" s="39">
        <f t="shared" si="13"/>
        <v>6.897259027803841</v>
      </c>
      <c r="M169" s="14"/>
    </row>
    <row r="170" spans="1:13" s="8" customFormat="1" ht="12" customHeight="1">
      <c r="A170" s="5"/>
      <c r="B170" s="44">
        <v>197</v>
      </c>
      <c r="C170" s="62" t="s">
        <v>60</v>
      </c>
      <c r="D170" s="45">
        <v>15.915494425640304</v>
      </c>
      <c r="E170" s="45">
        <v>14.304849409123687</v>
      </c>
      <c r="F170" s="45">
        <v>0.13948367528322514</v>
      </c>
      <c r="G170" s="39">
        <f t="shared" si="11"/>
        <v>14.444333084406912</v>
      </c>
      <c r="H170" s="45">
        <v>0</v>
      </c>
      <c r="I170" s="45">
        <v>0.207268468434643</v>
      </c>
      <c r="J170" s="39">
        <f t="shared" si="12"/>
        <v>0.207268468434643</v>
      </c>
      <c r="K170" s="39">
        <f t="shared" si="10"/>
        <v>1.263892872798749</v>
      </c>
      <c r="L170" s="39">
        <f t="shared" si="13"/>
        <v>1.4711613412333922</v>
      </c>
      <c r="M170" s="14"/>
    </row>
    <row r="171" spans="1:13" s="8" customFormat="1" ht="12" customHeight="1">
      <c r="A171" s="5"/>
      <c r="B171" s="44">
        <v>198</v>
      </c>
      <c r="C171" s="62" t="s">
        <v>61</v>
      </c>
      <c r="D171" s="45">
        <v>20.077884278045566</v>
      </c>
      <c r="E171" s="45">
        <v>17.581393313550834</v>
      </c>
      <c r="F171" s="45">
        <v>0.4228010435511559</v>
      </c>
      <c r="G171" s="39">
        <f t="shared" si="11"/>
        <v>18.00419435710199</v>
      </c>
      <c r="H171" s="45">
        <v>0</v>
      </c>
      <c r="I171" s="45">
        <v>0.45119127927178115</v>
      </c>
      <c r="J171" s="39">
        <f t="shared" si="12"/>
        <v>0.45119127927178115</v>
      </c>
      <c r="K171" s="39">
        <f t="shared" si="10"/>
        <v>1.6224986416717944</v>
      </c>
      <c r="L171" s="39">
        <f t="shared" si="13"/>
        <v>2.0736899209435755</v>
      </c>
      <c r="M171" s="14"/>
    </row>
    <row r="172" spans="1:13" s="8" customFormat="1" ht="12" customHeight="1">
      <c r="A172" s="5"/>
      <c r="B172" s="44">
        <v>199</v>
      </c>
      <c r="C172" s="62" t="s">
        <v>62</v>
      </c>
      <c r="D172" s="45">
        <v>15.498101343316822</v>
      </c>
      <c r="E172" s="45">
        <v>13.932453428612389</v>
      </c>
      <c r="F172" s="45">
        <v>0.37339822825344265</v>
      </c>
      <c r="G172" s="39">
        <f t="shared" si="11"/>
        <v>14.305851656865832</v>
      </c>
      <c r="H172" s="45">
        <v>0</v>
      </c>
      <c r="I172" s="45">
        <v>0.398725449250352</v>
      </c>
      <c r="J172" s="39">
        <f t="shared" si="12"/>
        <v>0.398725449250352</v>
      </c>
      <c r="K172" s="39">
        <f t="shared" si="10"/>
        <v>0.7935242372006386</v>
      </c>
      <c r="L172" s="39">
        <f t="shared" si="13"/>
        <v>1.1922496864509906</v>
      </c>
      <c r="M172" s="14"/>
    </row>
    <row r="173" spans="1:13" s="8" customFormat="1" ht="12" customHeight="1">
      <c r="A173" s="5"/>
      <c r="B173" s="44">
        <v>200</v>
      </c>
      <c r="C173" s="62" t="s">
        <v>63</v>
      </c>
      <c r="D173" s="45">
        <v>69.79299862675464</v>
      </c>
      <c r="E173" s="45">
        <v>61.81106586802166</v>
      </c>
      <c r="F173" s="45">
        <v>1.2886438500921162</v>
      </c>
      <c r="G173" s="39">
        <f t="shared" si="11"/>
        <v>63.09970971811377</v>
      </c>
      <c r="H173" s="45">
        <v>0</v>
      </c>
      <c r="I173" s="45">
        <v>1.40285578652543</v>
      </c>
      <c r="J173" s="39">
        <f t="shared" si="12"/>
        <v>1.40285578652543</v>
      </c>
      <c r="K173" s="39">
        <f t="shared" si="10"/>
        <v>5.290433122115436</v>
      </c>
      <c r="L173" s="39">
        <f t="shared" si="13"/>
        <v>6.6932889086408665</v>
      </c>
      <c r="M173" s="14"/>
    </row>
    <row r="174" spans="1:13" s="8" customFormat="1" ht="12" customHeight="1">
      <c r="A174" s="5"/>
      <c r="B174" s="44">
        <v>201</v>
      </c>
      <c r="C174" s="62" t="s">
        <v>64</v>
      </c>
      <c r="D174" s="45">
        <v>88.43391111916614</v>
      </c>
      <c r="E174" s="45">
        <v>64.20092990077463</v>
      </c>
      <c r="F174" s="45">
        <v>2.098603474620698</v>
      </c>
      <c r="G174" s="39">
        <f t="shared" si="11"/>
        <v>66.29953337539533</v>
      </c>
      <c r="H174" s="45">
        <v>0</v>
      </c>
      <c r="I174" s="45">
        <v>3.118460524855064</v>
      </c>
      <c r="J174" s="39">
        <f t="shared" si="12"/>
        <v>3.118460524855064</v>
      </c>
      <c r="K174" s="39">
        <f t="shared" si="10"/>
        <v>19.01591721891575</v>
      </c>
      <c r="L174" s="39">
        <f t="shared" si="13"/>
        <v>22.134377743770813</v>
      </c>
      <c r="M174" s="14"/>
    </row>
    <row r="175" spans="1:13" s="8" customFormat="1" ht="12" customHeight="1">
      <c r="A175" s="5"/>
      <c r="B175" s="44">
        <v>202</v>
      </c>
      <c r="C175" s="62" t="s">
        <v>65</v>
      </c>
      <c r="D175" s="45">
        <v>131.06716064047305</v>
      </c>
      <c r="E175" s="45">
        <v>115.78335557763398</v>
      </c>
      <c r="F175" s="45">
        <v>2.03550107895083</v>
      </c>
      <c r="G175" s="39">
        <f t="shared" si="11"/>
        <v>117.81885665658481</v>
      </c>
      <c r="H175" s="45">
        <v>0</v>
      </c>
      <c r="I175" s="45">
        <v>2.3824000031149986</v>
      </c>
      <c r="J175" s="39">
        <f t="shared" si="12"/>
        <v>2.3824000031149986</v>
      </c>
      <c r="K175" s="39">
        <f t="shared" si="10"/>
        <v>10.865903980773236</v>
      </c>
      <c r="L175" s="39">
        <f t="shared" si="13"/>
        <v>13.248303983888235</v>
      </c>
      <c r="M175" s="14"/>
    </row>
    <row r="176" spans="1:13" s="8" customFormat="1" ht="12" customHeight="1">
      <c r="A176" s="5"/>
      <c r="B176" s="44">
        <v>203</v>
      </c>
      <c r="C176" s="62" t="s">
        <v>66</v>
      </c>
      <c r="D176" s="45">
        <v>36.86991826138834</v>
      </c>
      <c r="E176" s="45">
        <v>34.151177011161714</v>
      </c>
      <c r="F176" s="45">
        <v>0.9062470766477826</v>
      </c>
      <c r="G176" s="39">
        <f t="shared" si="11"/>
        <v>35.057424087809494</v>
      </c>
      <c r="H176" s="45">
        <v>0</v>
      </c>
      <c r="I176" s="45">
        <v>0.9062470766477827</v>
      </c>
      <c r="J176" s="39">
        <f t="shared" si="12"/>
        <v>0.9062470766477827</v>
      </c>
      <c r="K176" s="39">
        <f t="shared" si="10"/>
        <v>0.9062470969310655</v>
      </c>
      <c r="L176" s="39">
        <f t="shared" si="13"/>
        <v>1.8124941735788482</v>
      </c>
      <c r="M176" s="14"/>
    </row>
    <row r="177" spans="1:13" s="8" customFormat="1" ht="12" customHeight="1">
      <c r="A177" s="5"/>
      <c r="B177" s="44">
        <v>204</v>
      </c>
      <c r="C177" s="62" t="s">
        <v>67</v>
      </c>
      <c r="D177" s="45">
        <v>106.47846502250415</v>
      </c>
      <c r="E177" s="45">
        <v>104.51602733346206</v>
      </c>
      <c r="F177" s="45">
        <v>0.16994931654251255</v>
      </c>
      <c r="G177" s="39">
        <f t="shared" si="11"/>
        <v>104.68597665000458</v>
      </c>
      <c r="H177" s="45">
        <v>0</v>
      </c>
      <c r="I177" s="45">
        <v>0.252539479701074</v>
      </c>
      <c r="J177" s="39">
        <f t="shared" si="12"/>
        <v>0.252539479701074</v>
      </c>
      <c r="K177" s="39">
        <f t="shared" si="10"/>
        <v>1.5399488927985026</v>
      </c>
      <c r="L177" s="39">
        <f t="shared" si="13"/>
        <v>1.7924883724995766</v>
      </c>
      <c r="M177" s="14"/>
    </row>
    <row r="178" spans="1:13" s="8" customFormat="1" ht="12" customHeight="1">
      <c r="A178" s="5"/>
      <c r="B178" s="44">
        <v>205</v>
      </c>
      <c r="C178" s="62" t="s">
        <v>68</v>
      </c>
      <c r="D178" s="45">
        <v>116.50403587996944</v>
      </c>
      <c r="E178" s="45">
        <v>113.21186938929814</v>
      </c>
      <c r="F178" s="45">
        <v>0.28510533306812075</v>
      </c>
      <c r="G178" s="39">
        <f t="shared" si="11"/>
        <v>113.49697472236626</v>
      </c>
      <c r="H178" s="45">
        <v>0</v>
      </c>
      <c r="I178" s="45">
        <v>0.42365778481407446</v>
      </c>
      <c r="J178" s="39">
        <f t="shared" si="12"/>
        <v>0.42365778481407446</v>
      </c>
      <c r="K178" s="39">
        <f t="shared" si="10"/>
        <v>2.5834033727891006</v>
      </c>
      <c r="L178" s="39">
        <f t="shared" si="13"/>
        <v>3.007061157603175</v>
      </c>
      <c r="M178" s="14"/>
    </row>
    <row r="179" spans="1:13" s="8" customFormat="1" ht="12" customHeight="1">
      <c r="A179" s="5"/>
      <c r="B179" s="44">
        <v>206</v>
      </c>
      <c r="C179" s="62" t="s">
        <v>287</v>
      </c>
      <c r="D179" s="45">
        <v>42.13796881285496</v>
      </c>
      <c r="E179" s="45">
        <v>42.137968812854965</v>
      </c>
      <c r="F179" s="45">
        <v>0</v>
      </c>
      <c r="G179" s="39">
        <f t="shared" si="11"/>
        <v>42.137968812854965</v>
      </c>
      <c r="H179" s="45">
        <v>0</v>
      </c>
      <c r="I179" s="45">
        <v>0</v>
      </c>
      <c r="J179" s="39">
        <f t="shared" si="12"/>
        <v>0</v>
      </c>
      <c r="K179" s="39">
        <f t="shared" si="10"/>
        <v>-7.105427357601002E-15</v>
      </c>
      <c r="L179" s="39">
        <f t="shared" si="13"/>
        <v>-7.105427357601002E-15</v>
      </c>
      <c r="M179" s="14"/>
    </row>
    <row r="180" spans="1:13" s="8" customFormat="1" ht="12" customHeight="1">
      <c r="A180" s="5"/>
      <c r="B180" s="44">
        <v>207</v>
      </c>
      <c r="C180" s="62" t="s">
        <v>69</v>
      </c>
      <c r="D180" s="45">
        <v>47.937253781765335</v>
      </c>
      <c r="E180" s="45">
        <v>46.090899334205595</v>
      </c>
      <c r="F180" s="45">
        <v>0.27116464283787034</v>
      </c>
      <c r="G180" s="39">
        <f t="shared" si="11"/>
        <v>46.36206397704346</v>
      </c>
      <c r="H180" s="45">
        <v>0</v>
      </c>
      <c r="I180" s="45">
        <v>0.32989021703177474</v>
      </c>
      <c r="J180" s="39">
        <f t="shared" si="12"/>
        <v>0.32989021703177474</v>
      </c>
      <c r="K180" s="39">
        <f t="shared" si="10"/>
        <v>1.2452995876900983</v>
      </c>
      <c r="L180" s="39">
        <f t="shared" si="13"/>
        <v>1.575189804721873</v>
      </c>
      <c r="M180" s="14"/>
    </row>
    <row r="181" spans="1:13" s="8" customFormat="1" ht="12" customHeight="1">
      <c r="A181" s="5"/>
      <c r="B181" s="44">
        <v>208</v>
      </c>
      <c r="C181" s="62" t="s">
        <v>70</v>
      </c>
      <c r="D181" s="45">
        <v>9.39078547</v>
      </c>
      <c r="E181" s="45">
        <v>7.512628508188263</v>
      </c>
      <c r="F181" s="45">
        <v>0.6260523717879208</v>
      </c>
      <c r="G181" s="39">
        <f t="shared" si="11"/>
        <v>8.138680879976183</v>
      </c>
      <c r="H181" s="45">
        <v>0</v>
      </c>
      <c r="I181" s="45">
        <v>0.6260523717879206</v>
      </c>
      <c r="J181" s="39">
        <f t="shared" si="12"/>
        <v>0.6260523717879206</v>
      </c>
      <c r="K181" s="39">
        <f t="shared" si="10"/>
        <v>0.6260522182358969</v>
      </c>
      <c r="L181" s="39">
        <f t="shared" si="13"/>
        <v>1.2521045900238175</v>
      </c>
      <c r="M181" s="14"/>
    </row>
    <row r="182" spans="1:13" s="8" customFormat="1" ht="12" customHeight="1">
      <c r="A182" s="5"/>
      <c r="B182" s="44">
        <v>210</v>
      </c>
      <c r="C182" s="62" t="s">
        <v>71</v>
      </c>
      <c r="D182" s="45">
        <v>138.21148331741315</v>
      </c>
      <c r="E182" s="45">
        <v>133.15656393142007</v>
      </c>
      <c r="F182" s="45">
        <v>0.43776171497372895</v>
      </c>
      <c r="G182" s="39">
        <f t="shared" si="11"/>
        <v>133.5943256463938</v>
      </c>
      <c r="H182" s="45">
        <v>0</v>
      </c>
      <c r="I182" s="45">
        <v>0.6505005046411932</v>
      </c>
      <c r="J182" s="39">
        <f t="shared" si="12"/>
        <v>0.6505005046411932</v>
      </c>
      <c r="K182" s="39">
        <f t="shared" si="10"/>
        <v>3.966657166378163</v>
      </c>
      <c r="L182" s="39">
        <f t="shared" si="13"/>
        <v>4.617157671019356</v>
      </c>
      <c r="M182" s="14"/>
    </row>
    <row r="183" spans="1:13" s="8" customFormat="1" ht="12" customHeight="1">
      <c r="A183" s="5"/>
      <c r="B183" s="44">
        <v>211</v>
      </c>
      <c r="C183" s="62" t="s">
        <v>72</v>
      </c>
      <c r="D183" s="45">
        <v>182.38169430311177</v>
      </c>
      <c r="E183" s="45">
        <v>172.23096223041605</v>
      </c>
      <c r="F183" s="45">
        <v>0.7939707568265277</v>
      </c>
      <c r="G183" s="39">
        <f t="shared" si="11"/>
        <v>173.02493298724258</v>
      </c>
      <c r="H183" s="45">
        <v>0</v>
      </c>
      <c r="I183" s="45">
        <v>1.2364558954099798</v>
      </c>
      <c r="J183" s="39">
        <f t="shared" si="12"/>
        <v>1.2364558954099798</v>
      </c>
      <c r="K183" s="39">
        <f t="shared" si="10"/>
        <v>8.120305420459212</v>
      </c>
      <c r="L183" s="39">
        <f t="shared" si="13"/>
        <v>9.356761315869193</v>
      </c>
      <c r="M183" s="14"/>
    </row>
    <row r="184" spans="1:13" s="8" customFormat="1" ht="12" customHeight="1">
      <c r="A184" s="5"/>
      <c r="B184" s="44">
        <v>212</v>
      </c>
      <c r="C184" s="62" t="s">
        <v>288</v>
      </c>
      <c r="D184" s="45">
        <v>36.69553244154352</v>
      </c>
      <c r="E184" s="45">
        <v>36.69553244154353</v>
      </c>
      <c r="F184" s="45">
        <v>0</v>
      </c>
      <c r="G184" s="39">
        <f t="shared" si="11"/>
        <v>36.69553244154353</v>
      </c>
      <c r="H184" s="45">
        <v>0</v>
      </c>
      <c r="I184" s="45">
        <v>0</v>
      </c>
      <c r="J184" s="39">
        <f t="shared" si="12"/>
        <v>0</v>
      </c>
      <c r="K184" s="39">
        <f t="shared" si="10"/>
        <v>-7.105427357601002E-15</v>
      </c>
      <c r="L184" s="39">
        <f t="shared" si="13"/>
        <v>-7.105427357601002E-15</v>
      </c>
      <c r="M184" s="14"/>
    </row>
    <row r="185" spans="1:13" s="8" customFormat="1" ht="12" customHeight="1">
      <c r="A185" s="5"/>
      <c r="B185" s="56">
        <v>213</v>
      </c>
      <c r="C185" s="79" t="s">
        <v>73</v>
      </c>
      <c r="D185" s="57">
        <v>60.74536562999656</v>
      </c>
      <c r="E185" s="57">
        <v>35.95421964863023</v>
      </c>
      <c r="F185" s="57">
        <v>3.2260298907069473</v>
      </c>
      <c r="G185" s="53">
        <f t="shared" si="11"/>
        <v>39.180249539337176</v>
      </c>
      <c r="H185" s="57">
        <v>0</v>
      </c>
      <c r="I185" s="57">
        <v>3.299372839948266</v>
      </c>
      <c r="J185" s="53">
        <f t="shared" si="12"/>
        <v>3.299372839948266</v>
      </c>
      <c r="K185" s="53">
        <f t="shared" si="10"/>
        <v>18.26574325071112</v>
      </c>
      <c r="L185" s="53">
        <f t="shared" si="13"/>
        <v>21.565116090659387</v>
      </c>
      <c r="M185" s="14"/>
    </row>
    <row r="186" spans="1:13" s="8" customFormat="1" ht="12" customHeight="1">
      <c r="A186" s="5"/>
      <c r="B186" s="44">
        <v>215</v>
      </c>
      <c r="C186" s="62" t="s">
        <v>74</v>
      </c>
      <c r="D186" s="45">
        <v>62.11015481339664</v>
      </c>
      <c r="E186" s="45">
        <v>47.16450844448083</v>
      </c>
      <c r="F186" s="45">
        <v>1.5349459253999989</v>
      </c>
      <c r="G186" s="39">
        <f t="shared" si="11"/>
        <v>48.699454369880826</v>
      </c>
      <c r="H186" s="45">
        <v>0</v>
      </c>
      <c r="I186" s="45">
        <v>2.0062676976387688</v>
      </c>
      <c r="J186" s="39">
        <f t="shared" si="12"/>
        <v>2.0062676976387688</v>
      </c>
      <c r="K186" s="39">
        <f t="shared" si="10"/>
        <v>11.404432745877045</v>
      </c>
      <c r="L186" s="39">
        <f t="shared" si="13"/>
        <v>13.410700443515815</v>
      </c>
      <c r="M186" s="14"/>
    </row>
    <row r="187" spans="1:13" s="8" customFormat="1" ht="12" customHeight="1">
      <c r="A187" s="5"/>
      <c r="B187" s="44">
        <v>216</v>
      </c>
      <c r="C187" s="62" t="s">
        <v>75</v>
      </c>
      <c r="D187" s="45">
        <v>150.55987400007052</v>
      </c>
      <c r="E187" s="45">
        <v>88.1051557834506</v>
      </c>
      <c r="F187" s="45">
        <v>13.726551194190336</v>
      </c>
      <c r="G187" s="39">
        <f t="shared" si="11"/>
        <v>101.83170697764093</v>
      </c>
      <c r="H187" s="45">
        <v>0</v>
      </c>
      <c r="I187" s="45">
        <v>13.770760087138786</v>
      </c>
      <c r="J187" s="39">
        <f t="shared" si="12"/>
        <v>13.770760087138786</v>
      </c>
      <c r="K187" s="39">
        <f t="shared" si="10"/>
        <v>34.957406935290805</v>
      </c>
      <c r="L187" s="39">
        <f t="shared" si="13"/>
        <v>48.72816702242959</v>
      </c>
      <c r="M187" s="14"/>
    </row>
    <row r="188" spans="1:13" s="8" customFormat="1" ht="12" customHeight="1">
      <c r="A188" s="5"/>
      <c r="B188" s="44">
        <v>217</v>
      </c>
      <c r="C188" s="62" t="s">
        <v>76</v>
      </c>
      <c r="D188" s="45">
        <v>158.6447186995061</v>
      </c>
      <c r="E188" s="45">
        <v>92.37037755116171</v>
      </c>
      <c r="F188" s="45">
        <v>6.458771372302787</v>
      </c>
      <c r="G188" s="39">
        <f t="shared" si="11"/>
        <v>98.8291489234645</v>
      </c>
      <c r="H188" s="45">
        <v>0</v>
      </c>
      <c r="I188" s="45">
        <v>7.163232708631559</v>
      </c>
      <c r="J188" s="39">
        <f t="shared" si="12"/>
        <v>7.163232708631559</v>
      </c>
      <c r="K188" s="39">
        <f t="shared" si="10"/>
        <v>52.65233706741002</v>
      </c>
      <c r="L188" s="39">
        <f t="shared" si="13"/>
        <v>59.815569776041585</v>
      </c>
      <c r="M188" s="14"/>
    </row>
    <row r="189" spans="1:13" s="8" customFormat="1" ht="12" customHeight="1">
      <c r="A189" s="5"/>
      <c r="B189" s="44">
        <v>218</v>
      </c>
      <c r="C189" s="62" t="s">
        <v>77</v>
      </c>
      <c r="D189" s="45">
        <v>39.16712895494454</v>
      </c>
      <c r="E189" s="45">
        <v>38.73168370150326</v>
      </c>
      <c r="F189" s="45">
        <v>0.03771005101214575</v>
      </c>
      <c r="G189" s="39">
        <f t="shared" si="11"/>
        <v>38.769393752515406</v>
      </c>
      <c r="H189" s="45">
        <v>0</v>
      </c>
      <c r="I189" s="45">
        <v>0.056035979757085026</v>
      </c>
      <c r="J189" s="39">
        <f t="shared" si="12"/>
        <v>0.056035979757085026</v>
      </c>
      <c r="K189" s="39">
        <f t="shared" si="10"/>
        <v>0.34169922267204705</v>
      </c>
      <c r="L189" s="39">
        <f t="shared" si="13"/>
        <v>0.3977352024291321</v>
      </c>
      <c r="M189" s="14"/>
    </row>
    <row r="190" spans="1:13" s="8" customFormat="1" ht="12" customHeight="1">
      <c r="A190" s="5"/>
      <c r="B190" s="44">
        <v>219</v>
      </c>
      <c r="C190" s="62" t="s">
        <v>78</v>
      </c>
      <c r="D190" s="45">
        <v>42.54184881505157</v>
      </c>
      <c r="E190" s="45">
        <v>32.91356487903486</v>
      </c>
      <c r="F190" s="45">
        <v>0.8338202379184226</v>
      </c>
      <c r="G190" s="39">
        <f t="shared" si="11"/>
        <v>33.74738511695328</v>
      </c>
      <c r="H190" s="45">
        <v>0</v>
      </c>
      <c r="I190" s="45">
        <v>1.2390313469936876</v>
      </c>
      <c r="J190" s="39">
        <f t="shared" si="12"/>
        <v>1.2390313469936876</v>
      </c>
      <c r="K190" s="39">
        <f t="shared" si="10"/>
        <v>7.555432351104603</v>
      </c>
      <c r="L190" s="39">
        <f t="shared" si="13"/>
        <v>8.79446369809829</v>
      </c>
      <c r="M190" s="14"/>
    </row>
    <row r="191" spans="1:13" s="8" customFormat="1" ht="12" customHeight="1">
      <c r="A191" s="5"/>
      <c r="B191" s="44">
        <v>222</v>
      </c>
      <c r="C191" s="62" t="s">
        <v>79</v>
      </c>
      <c r="D191" s="45">
        <v>1049.267967666362</v>
      </c>
      <c r="E191" s="45">
        <v>758.3891801438745</v>
      </c>
      <c r="F191" s="45">
        <v>63.36699263438626</v>
      </c>
      <c r="G191" s="39">
        <f t="shared" si="11"/>
        <v>821.7561727782607</v>
      </c>
      <c r="H191" s="45">
        <v>0</v>
      </c>
      <c r="I191" s="45">
        <v>45.83594128659921</v>
      </c>
      <c r="J191" s="39">
        <f t="shared" si="12"/>
        <v>45.83594128659921</v>
      </c>
      <c r="K191" s="39">
        <f t="shared" si="10"/>
        <v>181.675853601502</v>
      </c>
      <c r="L191" s="39">
        <f t="shared" si="13"/>
        <v>227.51179488810124</v>
      </c>
      <c r="M191" s="14"/>
    </row>
    <row r="192" spans="1:13" s="8" customFormat="1" ht="12" customHeight="1">
      <c r="A192" s="5"/>
      <c r="B192" s="44">
        <v>223</v>
      </c>
      <c r="C192" s="62" t="s">
        <v>289</v>
      </c>
      <c r="D192" s="45">
        <v>4.330957085003058</v>
      </c>
      <c r="E192" s="45">
        <v>4.3309570850030585</v>
      </c>
      <c r="F192" s="45">
        <v>0</v>
      </c>
      <c r="G192" s="39">
        <f t="shared" si="11"/>
        <v>4.3309570850030585</v>
      </c>
      <c r="H192" s="45">
        <v>0</v>
      </c>
      <c r="I192" s="45">
        <v>0</v>
      </c>
      <c r="J192" s="39">
        <f t="shared" si="12"/>
        <v>0</v>
      </c>
      <c r="K192" s="39">
        <f t="shared" si="10"/>
        <v>-8.881784197001252E-16</v>
      </c>
      <c r="L192" s="39">
        <f t="shared" si="13"/>
        <v>-8.881784197001252E-16</v>
      </c>
      <c r="M192" s="14"/>
    </row>
    <row r="193" spans="1:12" s="14" customFormat="1" ht="12" customHeight="1">
      <c r="A193" s="6"/>
      <c r="B193" s="44">
        <v>225</v>
      </c>
      <c r="C193" s="62" t="s">
        <v>290</v>
      </c>
      <c r="D193" s="45">
        <v>1.2389611504793665</v>
      </c>
      <c r="E193" s="45">
        <v>1.2389611504793667</v>
      </c>
      <c r="F193" s="45">
        <v>0</v>
      </c>
      <c r="G193" s="39">
        <f t="shared" si="11"/>
        <v>1.2389611504793667</v>
      </c>
      <c r="H193" s="45">
        <v>0</v>
      </c>
      <c r="I193" s="45">
        <v>0</v>
      </c>
      <c r="J193" s="39">
        <f t="shared" si="12"/>
        <v>0</v>
      </c>
      <c r="K193" s="39">
        <f t="shared" si="10"/>
        <v>-2.220446049250313E-16</v>
      </c>
      <c r="L193" s="39">
        <f t="shared" si="13"/>
        <v>-2.220446049250313E-16</v>
      </c>
    </row>
    <row r="194" spans="1:12" s="14" customFormat="1" ht="12" customHeight="1">
      <c r="A194" s="6"/>
      <c r="B194" s="44">
        <v>226</v>
      </c>
      <c r="C194" s="62" t="s">
        <v>80</v>
      </c>
      <c r="D194" s="45">
        <v>25.29</v>
      </c>
      <c r="E194" s="45">
        <v>13.9095</v>
      </c>
      <c r="F194" s="45">
        <v>2.529</v>
      </c>
      <c r="G194" s="39">
        <f t="shared" si="11"/>
        <v>16.438499999999998</v>
      </c>
      <c r="H194" s="45">
        <v>0</v>
      </c>
      <c r="I194" s="45">
        <v>2.529</v>
      </c>
      <c r="J194" s="39">
        <f t="shared" si="12"/>
        <v>2.529</v>
      </c>
      <c r="K194" s="39">
        <f t="shared" si="10"/>
        <v>6.322500000000002</v>
      </c>
      <c r="L194" s="39">
        <f t="shared" si="13"/>
        <v>8.851500000000001</v>
      </c>
    </row>
    <row r="195" spans="1:13" s="8" customFormat="1" ht="12" customHeight="1">
      <c r="A195" s="5"/>
      <c r="B195" s="44">
        <v>227</v>
      </c>
      <c r="C195" s="62" t="s">
        <v>81</v>
      </c>
      <c r="D195" s="45">
        <v>106.06059352999988</v>
      </c>
      <c r="E195" s="45">
        <v>99.4723069447546</v>
      </c>
      <c r="F195" s="45">
        <v>0.3294143290974749</v>
      </c>
      <c r="G195" s="39">
        <f t="shared" si="11"/>
        <v>99.80172127385208</v>
      </c>
      <c r="H195" s="45">
        <v>0</v>
      </c>
      <c r="I195" s="45">
        <v>0.6588286581949498</v>
      </c>
      <c r="J195" s="39">
        <f t="shared" si="12"/>
        <v>0.6588286581949498</v>
      </c>
      <c r="K195" s="39">
        <f t="shared" si="10"/>
        <v>5.600043597952847</v>
      </c>
      <c r="L195" s="39">
        <f t="shared" si="13"/>
        <v>6.2588722561477965</v>
      </c>
      <c r="M195" s="14"/>
    </row>
    <row r="196" spans="1:13" s="8" customFormat="1" ht="12" customHeight="1">
      <c r="A196" s="5"/>
      <c r="B196" s="44">
        <v>228</v>
      </c>
      <c r="C196" s="62" t="s">
        <v>82</v>
      </c>
      <c r="D196" s="45">
        <v>19.504711180592086</v>
      </c>
      <c r="E196" s="45">
        <v>18.20854879054296</v>
      </c>
      <c r="F196" s="45">
        <v>0.06904222005976578</v>
      </c>
      <c r="G196" s="39">
        <f t="shared" si="11"/>
        <v>18.277591010602727</v>
      </c>
      <c r="H196" s="45">
        <v>0</v>
      </c>
      <c r="I196" s="45">
        <v>0.13243897230677956</v>
      </c>
      <c r="J196" s="39">
        <f t="shared" si="12"/>
        <v>0.13243897230677956</v>
      </c>
      <c r="K196" s="39">
        <f t="shared" si="10"/>
        <v>1.0946811976825792</v>
      </c>
      <c r="L196" s="39">
        <f t="shared" si="13"/>
        <v>1.2271201699893588</v>
      </c>
      <c r="M196" s="14"/>
    </row>
    <row r="197" spans="1:13" s="8" customFormat="1" ht="12" customHeight="1">
      <c r="A197" s="5"/>
      <c r="B197" s="44">
        <v>229</v>
      </c>
      <c r="C197" s="62" t="s">
        <v>83</v>
      </c>
      <c r="D197" s="45">
        <v>103.8658310000301</v>
      </c>
      <c r="E197" s="45">
        <v>79.5307746620613</v>
      </c>
      <c r="F197" s="45">
        <v>1.9622903174775066</v>
      </c>
      <c r="G197" s="39">
        <f t="shared" si="11"/>
        <v>81.49306497953881</v>
      </c>
      <c r="H197" s="45">
        <v>0</v>
      </c>
      <c r="I197" s="45">
        <v>3.017830634955012</v>
      </c>
      <c r="J197" s="39">
        <f t="shared" si="12"/>
        <v>3.017830634955012</v>
      </c>
      <c r="K197" s="39">
        <f t="shared" si="10"/>
        <v>19.354935385536272</v>
      </c>
      <c r="L197" s="39">
        <f t="shared" si="13"/>
        <v>22.372766020491284</v>
      </c>
      <c r="M197" s="14"/>
    </row>
    <row r="198" spans="1:13" s="8" customFormat="1" ht="12" customHeight="1">
      <c r="A198" s="5"/>
      <c r="B198" s="44">
        <v>231</v>
      </c>
      <c r="C198" s="62" t="s">
        <v>84</v>
      </c>
      <c r="D198" s="45">
        <v>6.41898184126984</v>
      </c>
      <c r="E198" s="45">
        <v>5.83787139206349</v>
      </c>
      <c r="F198" s="45">
        <v>0.050324821428571434</v>
      </c>
      <c r="G198" s="39">
        <f t="shared" si="11"/>
        <v>5.888196213492061</v>
      </c>
      <c r="H198" s="45">
        <v>0</v>
      </c>
      <c r="I198" s="45">
        <v>0.07478114285714285</v>
      </c>
      <c r="J198" s="39">
        <f t="shared" si="12"/>
        <v>0.07478114285714285</v>
      </c>
      <c r="K198" s="39">
        <f t="shared" si="10"/>
        <v>0.45600448492063606</v>
      </c>
      <c r="L198" s="39">
        <f t="shared" si="13"/>
        <v>0.5307856277777789</v>
      </c>
      <c r="M198" s="14"/>
    </row>
    <row r="199" spans="1:13" s="8" customFormat="1" ht="12" customHeight="1">
      <c r="A199" s="5"/>
      <c r="B199" s="44">
        <v>233</v>
      </c>
      <c r="C199" s="62" t="s">
        <v>85</v>
      </c>
      <c r="D199" s="45">
        <v>8.576471867460317</v>
      </c>
      <c r="E199" s="45">
        <v>7.800043865079366</v>
      </c>
      <c r="F199" s="45">
        <v>0.06723954047619046</v>
      </c>
      <c r="G199" s="39">
        <f t="shared" si="11"/>
        <v>7.867283405555557</v>
      </c>
      <c r="H199" s="45">
        <v>0</v>
      </c>
      <c r="I199" s="45">
        <v>0.09991590079365081</v>
      </c>
      <c r="J199" s="39">
        <f t="shared" si="12"/>
        <v>0.09991590079365081</v>
      </c>
      <c r="K199" s="39">
        <f t="shared" si="10"/>
        <v>0.6092725611111092</v>
      </c>
      <c r="L199" s="39">
        <f t="shared" si="13"/>
        <v>0.7091884619047599</v>
      </c>
      <c r="M199" s="14"/>
    </row>
    <row r="200" spans="1:13" s="8" customFormat="1" ht="12" customHeight="1">
      <c r="A200" s="5"/>
      <c r="B200" s="44">
        <v>234</v>
      </c>
      <c r="C200" s="62" t="s">
        <v>86</v>
      </c>
      <c r="D200" s="45">
        <v>35.80564857288142</v>
      </c>
      <c r="E200" s="45">
        <v>5.635624985529511</v>
      </c>
      <c r="F200" s="45">
        <v>1.3703776273038588</v>
      </c>
      <c r="G200" s="39">
        <f t="shared" si="11"/>
        <v>7.00600261283337</v>
      </c>
      <c r="H200" s="45">
        <v>0</v>
      </c>
      <c r="I200" s="45">
        <v>1.554392459420086</v>
      </c>
      <c r="J200" s="39">
        <f t="shared" si="12"/>
        <v>1.554392459420086</v>
      </c>
      <c r="K200" s="39">
        <f t="shared" si="10"/>
        <v>27.24525350062796</v>
      </c>
      <c r="L200" s="39">
        <f t="shared" si="13"/>
        <v>28.799645960048046</v>
      </c>
      <c r="M200" s="14"/>
    </row>
    <row r="201" spans="1:13" s="8" customFormat="1" ht="12" customHeight="1">
      <c r="A201" s="5"/>
      <c r="B201" s="44">
        <v>235</v>
      </c>
      <c r="C201" s="62" t="s">
        <v>87</v>
      </c>
      <c r="D201" s="45">
        <v>97.85990747995268</v>
      </c>
      <c r="E201" s="45">
        <v>53.404205768941075</v>
      </c>
      <c r="F201" s="45">
        <v>3.8499138567221056</v>
      </c>
      <c r="G201" s="39">
        <f t="shared" si="11"/>
        <v>57.25411962566318</v>
      </c>
      <c r="H201" s="45">
        <v>0</v>
      </c>
      <c r="I201" s="45">
        <v>5.720854136696203</v>
      </c>
      <c r="J201" s="39">
        <f t="shared" si="12"/>
        <v>5.720854136696203</v>
      </c>
      <c r="K201" s="39">
        <f t="shared" si="10"/>
        <v>34.8849337175933</v>
      </c>
      <c r="L201" s="39">
        <f t="shared" si="13"/>
        <v>40.6057878542895</v>
      </c>
      <c r="M201" s="14"/>
    </row>
    <row r="202" spans="1:13" s="8" customFormat="1" ht="12" customHeight="1">
      <c r="A202" s="5"/>
      <c r="B202" s="44">
        <v>236</v>
      </c>
      <c r="C202" s="62" t="s">
        <v>88</v>
      </c>
      <c r="D202" s="45">
        <v>91.89946945</v>
      </c>
      <c r="E202" s="45">
        <v>86.04438986343173</v>
      </c>
      <c r="F202" s="45">
        <v>1.1710159169283532</v>
      </c>
      <c r="G202" s="39">
        <f t="shared" si="11"/>
        <v>87.21540578036009</v>
      </c>
      <c r="H202" s="45">
        <v>0</v>
      </c>
      <c r="I202" s="45">
        <v>1.1710159169283532</v>
      </c>
      <c r="J202" s="39">
        <f t="shared" si="12"/>
        <v>1.1710159169283532</v>
      </c>
      <c r="K202" s="39">
        <f t="shared" si="10"/>
        <v>3.5130477527115582</v>
      </c>
      <c r="L202" s="39">
        <f t="shared" si="13"/>
        <v>4.684063669639912</v>
      </c>
      <c r="M202" s="14"/>
    </row>
    <row r="203" spans="1:13" s="8" customFormat="1" ht="12" customHeight="1">
      <c r="A203" s="5"/>
      <c r="B203" s="44">
        <v>237</v>
      </c>
      <c r="C203" s="62" t="s">
        <v>89</v>
      </c>
      <c r="D203" s="45">
        <v>11.531780240444233</v>
      </c>
      <c r="E203" s="45">
        <v>6.577194833689502</v>
      </c>
      <c r="F203" s="45">
        <v>0.9822413675012811</v>
      </c>
      <c r="G203" s="39">
        <f t="shared" si="11"/>
        <v>7.559436201190783</v>
      </c>
      <c r="H203" s="45">
        <v>0</v>
      </c>
      <c r="I203" s="45">
        <v>1.153178024671735</v>
      </c>
      <c r="J203" s="39">
        <f t="shared" si="12"/>
        <v>1.153178024671735</v>
      </c>
      <c r="K203" s="39">
        <f t="shared" si="10"/>
        <v>2.819166014581715</v>
      </c>
      <c r="L203" s="39">
        <f t="shared" si="13"/>
        <v>3.97234403925345</v>
      </c>
      <c r="M203" s="14"/>
    </row>
    <row r="204" spans="1:13" s="8" customFormat="1" ht="12" customHeight="1">
      <c r="A204" s="5"/>
      <c r="B204" s="44">
        <v>242</v>
      </c>
      <c r="C204" s="62" t="s">
        <v>90</v>
      </c>
      <c r="D204" s="45">
        <v>24.25592635747162</v>
      </c>
      <c r="E204" s="45">
        <v>15.418043567608123</v>
      </c>
      <c r="F204" s="45">
        <v>0.3326425293366304</v>
      </c>
      <c r="G204" s="39">
        <f t="shared" si="11"/>
        <v>15.750686096944754</v>
      </c>
      <c r="H204" s="45">
        <v>0</v>
      </c>
      <c r="I204" s="45">
        <v>0.3326425293366304</v>
      </c>
      <c r="J204" s="39">
        <f t="shared" si="12"/>
        <v>0.3326425293366304</v>
      </c>
      <c r="K204" s="39">
        <f t="shared" si="10"/>
        <v>8.172597731190233</v>
      </c>
      <c r="L204" s="39">
        <f t="shared" si="13"/>
        <v>8.505240260526865</v>
      </c>
      <c r="M204" s="14"/>
    </row>
    <row r="205" spans="1:13" s="8" customFormat="1" ht="12" customHeight="1">
      <c r="A205" s="5"/>
      <c r="B205" s="44">
        <v>243</v>
      </c>
      <c r="C205" s="62" t="s">
        <v>91</v>
      </c>
      <c r="D205" s="45">
        <v>85.10325916520944</v>
      </c>
      <c r="E205" s="45">
        <v>58.914483288324966</v>
      </c>
      <c r="F205" s="45">
        <v>4.354603669090635</v>
      </c>
      <c r="G205" s="39">
        <f t="shared" si="11"/>
        <v>63.2690869574156</v>
      </c>
      <c r="H205" s="45">
        <v>0</v>
      </c>
      <c r="I205" s="45">
        <v>4.83089892740894</v>
      </c>
      <c r="J205" s="39">
        <f t="shared" si="12"/>
        <v>4.83089892740894</v>
      </c>
      <c r="K205" s="39">
        <f t="shared" si="10"/>
        <v>17.003273280384896</v>
      </c>
      <c r="L205" s="39">
        <f t="shared" si="13"/>
        <v>21.834172207793834</v>
      </c>
      <c r="M205" s="14"/>
    </row>
    <row r="206" spans="1:13" s="8" customFormat="1" ht="12" customHeight="1">
      <c r="A206" s="5"/>
      <c r="B206" s="44">
        <v>244</v>
      </c>
      <c r="C206" s="62" t="s">
        <v>92</v>
      </c>
      <c r="D206" s="45">
        <v>68.35267794265144</v>
      </c>
      <c r="E206" s="45">
        <v>52.53740373923851</v>
      </c>
      <c r="F206" s="45">
        <v>1.9656651881655522</v>
      </c>
      <c r="G206" s="39">
        <f t="shared" si="11"/>
        <v>54.503068927404065</v>
      </c>
      <c r="H206" s="45">
        <v>0</v>
      </c>
      <c r="I206" s="45">
        <v>2.46619867867548</v>
      </c>
      <c r="J206" s="39">
        <f t="shared" si="12"/>
        <v>2.46619867867548</v>
      </c>
      <c r="K206" s="39">
        <f aca="true" t="shared" si="14" ref="K206:K246">D206-G206-J206</f>
        <v>11.383410336571893</v>
      </c>
      <c r="L206" s="39">
        <f t="shared" si="13"/>
        <v>13.849609015247374</v>
      </c>
      <c r="M206" s="14"/>
    </row>
    <row r="207" spans="1:13" s="8" customFormat="1" ht="12" customHeight="1">
      <c r="A207" s="5"/>
      <c r="B207" s="44">
        <v>247</v>
      </c>
      <c r="C207" s="62" t="s">
        <v>93</v>
      </c>
      <c r="D207" s="45">
        <v>18.945285815733733</v>
      </c>
      <c r="E207" s="45">
        <v>15.397886667105785</v>
      </c>
      <c r="F207" s="45">
        <v>0.4010596022652416</v>
      </c>
      <c r="G207" s="39">
        <f aca="true" t="shared" si="15" ref="G207:G270">+E207+F207</f>
        <v>15.798946269371028</v>
      </c>
      <c r="H207" s="45">
        <v>0</v>
      </c>
      <c r="I207" s="45">
        <v>0.5152302672057768</v>
      </c>
      <c r="J207" s="39">
        <f aca="true" t="shared" si="16" ref="J207:J247">+H207+I207</f>
        <v>0.5152302672057768</v>
      </c>
      <c r="K207" s="39">
        <f t="shared" si="14"/>
        <v>2.6311092791569286</v>
      </c>
      <c r="L207" s="39">
        <f aca="true" t="shared" si="17" ref="L207:L247">+J207+K207</f>
        <v>3.1463395463627055</v>
      </c>
      <c r="M207" s="14"/>
    </row>
    <row r="208" spans="1:13" s="8" customFormat="1" ht="12" customHeight="1">
      <c r="A208" s="5"/>
      <c r="B208" s="44">
        <v>248</v>
      </c>
      <c r="C208" s="62" t="s">
        <v>94</v>
      </c>
      <c r="D208" s="45">
        <v>62.1170566755392</v>
      </c>
      <c r="E208" s="45">
        <v>54.94141326760486</v>
      </c>
      <c r="F208" s="45">
        <v>0.770927614902527</v>
      </c>
      <c r="G208" s="39">
        <f t="shared" si="15"/>
        <v>55.712340882507384</v>
      </c>
      <c r="H208" s="45">
        <v>0</v>
      </c>
      <c r="I208" s="45">
        <v>1.0140550101422783</v>
      </c>
      <c r="J208" s="39">
        <f t="shared" si="16"/>
        <v>1.0140550101422783</v>
      </c>
      <c r="K208" s="39">
        <f t="shared" si="14"/>
        <v>5.390660782889541</v>
      </c>
      <c r="L208" s="39">
        <f t="shared" si="17"/>
        <v>6.404715793031819</v>
      </c>
      <c r="M208" s="14"/>
    </row>
    <row r="209" spans="1:13" s="8" customFormat="1" ht="12" customHeight="1">
      <c r="A209" s="5"/>
      <c r="B209" s="44">
        <v>250</v>
      </c>
      <c r="C209" s="62" t="s">
        <v>95</v>
      </c>
      <c r="D209" s="45">
        <v>44.81144909648797</v>
      </c>
      <c r="E209" s="45">
        <v>41.695535974076456</v>
      </c>
      <c r="F209" s="45">
        <v>0.26984158727646085</v>
      </c>
      <c r="G209" s="39">
        <f t="shared" si="15"/>
        <v>41.965377561352916</v>
      </c>
      <c r="H209" s="45">
        <v>0</v>
      </c>
      <c r="I209" s="45">
        <v>0.40097633972150093</v>
      </c>
      <c r="J209" s="39">
        <f t="shared" si="16"/>
        <v>0.40097633972150093</v>
      </c>
      <c r="K209" s="39">
        <f t="shared" si="14"/>
        <v>2.4450951954135522</v>
      </c>
      <c r="L209" s="39">
        <f t="shared" si="17"/>
        <v>2.846071535135053</v>
      </c>
      <c r="M209" s="14"/>
    </row>
    <row r="210" spans="1:13" s="8" customFormat="1" ht="12" customHeight="1">
      <c r="A210" s="5"/>
      <c r="B210" s="44">
        <v>251</v>
      </c>
      <c r="C210" s="62" t="s">
        <v>96</v>
      </c>
      <c r="D210" s="45">
        <v>25.655885389654465</v>
      </c>
      <c r="E210" s="45">
        <v>16.400186748515054</v>
      </c>
      <c r="F210" s="45">
        <v>0.6652129984118048</v>
      </c>
      <c r="G210" s="39">
        <f t="shared" si="15"/>
        <v>17.065399746926857</v>
      </c>
      <c r="H210" s="45">
        <v>0</v>
      </c>
      <c r="I210" s="45">
        <v>0.8584655673489815</v>
      </c>
      <c r="J210" s="39">
        <f t="shared" si="16"/>
        <v>0.8584655673489815</v>
      </c>
      <c r="K210" s="39">
        <f t="shared" si="14"/>
        <v>7.7320200753786255</v>
      </c>
      <c r="L210" s="39">
        <f t="shared" si="17"/>
        <v>8.590485642727607</v>
      </c>
      <c r="M210" s="14"/>
    </row>
    <row r="211" spans="1:13" s="8" customFormat="1" ht="12" customHeight="1">
      <c r="A211" s="5"/>
      <c r="B211" s="44">
        <v>252</v>
      </c>
      <c r="C211" s="62" t="s">
        <v>291</v>
      </c>
      <c r="D211" s="45">
        <v>7.917614767986706</v>
      </c>
      <c r="E211" s="45">
        <v>7.9176147679867075</v>
      </c>
      <c r="F211" s="45">
        <v>0</v>
      </c>
      <c r="G211" s="39">
        <f t="shared" si="15"/>
        <v>7.9176147679867075</v>
      </c>
      <c r="H211" s="45">
        <v>0</v>
      </c>
      <c r="I211" s="45">
        <v>0</v>
      </c>
      <c r="J211" s="39">
        <f t="shared" si="16"/>
        <v>0</v>
      </c>
      <c r="K211" s="39">
        <f t="shared" si="14"/>
        <v>-1.7763568394002505E-15</v>
      </c>
      <c r="L211" s="39">
        <f t="shared" si="17"/>
        <v>-1.7763568394002505E-15</v>
      </c>
      <c r="M211" s="14"/>
    </row>
    <row r="212" spans="1:13" s="8" customFormat="1" ht="12" customHeight="1">
      <c r="A212" s="5"/>
      <c r="B212" s="44">
        <v>253</v>
      </c>
      <c r="C212" s="62" t="s">
        <v>97</v>
      </c>
      <c r="D212" s="45">
        <v>32.99243186458261</v>
      </c>
      <c r="E212" s="45">
        <v>18.26664928596704</v>
      </c>
      <c r="F212" s="45">
        <v>2.478351732849974</v>
      </c>
      <c r="G212" s="39">
        <f t="shared" si="15"/>
        <v>20.745001018817014</v>
      </c>
      <c r="H212" s="45">
        <v>0</v>
      </c>
      <c r="I212" s="45">
        <v>2.6208438399723915</v>
      </c>
      <c r="J212" s="39">
        <f t="shared" si="16"/>
        <v>2.6208438399723915</v>
      </c>
      <c r="K212" s="39">
        <f t="shared" si="14"/>
        <v>9.626587005793208</v>
      </c>
      <c r="L212" s="39">
        <f t="shared" si="17"/>
        <v>12.2474308457656</v>
      </c>
      <c r="M212" s="14"/>
    </row>
    <row r="213" spans="1:13" s="8" customFormat="1" ht="12" customHeight="1">
      <c r="A213" s="5"/>
      <c r="B213" s="44">
        <v>259</v>
      </c>
      <c r="C213" s="62" t="s">
        <v>98</v>
      </c>
      <c r="D213" s="45">
        <v>33.49362284045886</v>
      </c>
      <c r="E213" s="45">
        <v>14.409158026987503</v>
      </c>
      <c r="F213" s="45">
        <v>1.5785050433616354</v>
      </c>
      <c r="G213" s="39">
        <f t="shared" si="15"/>
        <v>15.98766307034914</v>
      </c>
      <c r="H213" s="45">
        <v>0</v>
      </c>
      <c r="I213" s="45">
        <v>1.7345641594828551</v>
      </c>
      <c r="J213" s="39">
        <f t="shared" si="16"/>
        <v>1.7345641594828551</v>
      </c>
      <c r="K213" s="39">
        <f t="shared" si="14"/>
        <v>15.771395610626868</v>
      </c>
      <c r="L213" s="39">
        <f t="shared" si="17"/>
        <v>17.505959770109722</v>
      </c>
      <c r="M213" s="14"/>
    </row>
    <row r="214" spans="1:13" s="8" customFormat="1" ht="12" customHeight="1">
      <c r="A214" s="5"/>
      <c r="B214" s="44">
        <v>260</v>
      </c>
      <c r="C214" s="62" t="s">
        <v>99</v>
      </c>
      <c r="D214" s="45">
        <v>10.492551447847916</v>
      </c>
      <c r="E214" s="45">
        <v>1.8749431813984232</v>
      </c>
      <c r="F214" s="45">
        <v>0.3469835594317031</v>
      </c>
      <c r="G214" s="39">
        <f t="shared" si="15"/>
        <v>2.2219267408301264</v>
      </c>
      <c r="H214" s="45">
        <v>0</v>
      </c>
      <c r="I214" s="45">
        <v>0.34942688731892074</v>
      </c>
      <c r="J214" s="39">
        <f t="shared" si="16"/>
        <v>0.34942688731892074</v>
      </c>
      <c r="K214" s="39">
        <f t="shared" si="14"/>
        <v>7.921197819698869</v>
      </c>
      <c r="L214" s="39">
        <f t="shared" si="17"/>
        <v>8.27062470701779</v>
      </c>
      <c r="M214" s="14"/>
    </row>
    <row r="215" spans="1:13" s="8" customFormat="1" ht="12" customHeight="1">
      <c r="A215" s="5"/>
      <c r="B215" s="44">
        <v>261</v>
      </c>
      <c r="C215" s="62" t="s">
        <v>100</v>
      </c>
      <c r="D215" s="45">
        <v>393.68278024939593</v>
      </c>
      <c r="E215" s="45">
        <v>247.9374250729226</v>
      </c>
      <c r="F215" s="45">
        <v>10.555258551192049</v>
      </c>
      <c r="G215" s="39">
        <f t="shared" si="15"/>
        <v>258.49268362411465</v>
      </c>
      <c r="H215" s="45">
        <v>0</v>
      </c>
      <c r="I215" s="45">
        <v>17.219750595527</v>
      </c>
      <c r="J215" s="39">
        <f t="shared" si="16"/>
        <v>17.219750595527</v>
      </c>
      <c r="K215" s="39">
        <f t="shared" si="14"/>
        <v>117.97034602975428</v>
      </c>
      <c r="L215" s="39">
        <f t="shared" si="17"/>
        <v>135.19009662528129</v>
      </c>
      <c r="M215" s="14"/>
    </row>
    <row r="216" spans="1:13" s="8" customFormat="1" ht="12" customHeight="1">
      <c r="A216" s="5"/>
      <c r="B216" s="44">
        <v>262</v>
      </c>
      <c r="C216" s="62" t="s">
        <v>101</v>
      </c>
      <c r="D216" s="45">
        <v>37.633513180986974</v>
      </c>
      <c r="E216" s="45">
        <v>28.81871623163908</v>
      </c>
      <c r="F216" s="45">
        <v>0.8449498179207517</v>
      </c>
      <c r="G216" s="39">
        <f t="shared" si="15"/>
        <v>29.663666049559833</v>
      </c>
      <c r="H216" s="45">
        <v>0</v>
      </c>
      <c r="I216" s="45">
        <v>1.1830633168784344</v>
      </c>
      <c r="J216" s="39">
        <f t="shared" si="16"/>
        <v>1.1830633168784344</v>
      </c>
      <c r="K216" s="39">
        <f t="shared" si="14"/>
        <v>6.7867838145487065</v>
      </c>
      <c r="L216" s="39">
        <f t="shared" si="17"/>
        <v>7.969847131427141</v>
      </c>
      <c r="M216" s="14"/>
    </row>
    <row r="217" spans="1:13" s="8" customFormat="1" ht="12" customHeight="1">
      <c r="A217" s="5"/>
      <c r="B217" s="44">
        <v>267</v>
      </c>
      <c r="C217" s="62" t="s">
        <v>102</v>
      </c>
      <c r="D217" s="45">
        <v>23.849402507636512</v>
      </c>
      <c r="E217" s="45">
        <v>18.403890500649467</v>
      </c>
      <c r="F217" s="45">
        <v>0.27227560041997617</v>
      </c>
      <c r="G217" s="39">
        <f t="shared" si="15"/>
        <v>18.676166101069445</v>
      </c>
      <c r="H217" s="45">
        <v>0</v>
      </c>
      <c r="I217" s="45">
        <v>0.5445511998983017</v>
      </c>
      <c r="J217" s="39">
        <f t="shared" si="16"/>
        <v>0.5445511998983017</v>
      </c>
      <c r="K217" s="39">
        <f t="shared" si="14"/>
        <v>4.628685206668766</v>
      </c>
      <c r="L217" s="39">
        <f t="shared" si="17"/>
        <v>5.173236406567067</v>
      </c>
      <c r="M217" s="14"/>
    </row>
    <row r="218" spans="1:13" s="8" customFormat="1" ht="12" customHeight="1">
      <c r="A218" s="5"/>
      <c r="B218" s="44">
        <v>269</v>
      </c>
      <c r="C218" s="62" t="s">
        <v>103</v>
      </c>
      <c r="D218" s="45">
        <v>2.8829179384273136</v>
      </c>
      <c r="E218" s="45">
        <v>2.2239441615137627</v>
      </c>
      <c r="F218" s="45">
        <v>0.03294868945775049</v>
      </c>
      <c r="G218" s="39">
        <f t="shared" si="15"/>
        <v>2.2568928509715134</v>
      </c>
      <c r="H218" s="45">
        <v>0</v>
      </c>
      <c r="I218" s="45">
        <v>0.06589737797385035</v>
      </c>
      <c r="J218" s="39">
        <f t="shared" si="16"/>
        <v>0.06589737797385035</v>
      </c>
      <c r="K218" s="39">
        <f t="shared" si="14"/>
        <v>0.5601277094819499</v>
      </c>
      <c r="L218" s="39">
        <f t="shared" si="17"/>
        <v>0.6260250874558002</v>
      </c>
      <c r="M218" s="14"/>
    </row>
    <row r="219" spans="1:13" s="8" customFormat="1" ht="12" customHeight="1">
      <c r="A219" s="5"/>
      <c r="B219" s="44">
        <v>273</v>
      </c>
      <c r="C219" s="62" t="s">
        <v>104</v>
      </c>
      <c r="D219" s="45">
        <v>45.05373822091028</v>
      </c>
      <c r="E219" s="45">
        <v>16.089032604378374</v>
      </c>
      <c r="F219" s="45">
        <v>2.3393154298981247</v>
      </c>
      <c r="G219" s="39">
        <f t="shared" si="15"/>
        <v>18.4283480342765</v>
      </c>
      <c r="H219" s="45">
        <v>0</v>
      </c>
      <c r="I219" s="45">
        <v>2.88531171463553</v>
      </c>
      <c r="J219" s="39">
        <f t="shared" si="16"/>
        <v>2.88531171463553</v>
      </c>
      <c r="K219" s="39">
        <f t="shared" si="14"/>
        <v>23.740078471998252</v>
      </c>
      <c r="L219" s="39">
        <f t="shared" si="17"/>
        <v>26.625390186633783</v>
      </c>
      <c r="M219" s="14"/>
    </row>
    <row r="220" spans="1:13" s="8" customFormat="1" ht="12" customHeight="1">
      <c r="A220" s="5"/>
      <c r="B220" s="56">
        <v>275</v>
      </c>
      <c r="C220" s="79" t="s">
        <v>105</v>
      </c>
      <c r="D220" s="57">
        <v>69.8</v>
      </c>
      <c r="E220" s="57">
        <v>53.72533761046738</v>
      </c>
      <c r="F220" s="57">
        <v>0.8037331192647593</v>
      </c>
      <c r="G220" s="53">
        <f t="shared" si="15"/>
        <v>54.52907072973214</v>
      </c>
      <c r="H220" s="57">
        <v>0</v>
      </c>
      <c r="I220" s="57">
        <v>1.607466238529518</v>
      </c>
      <c r="J220" s="53">
        <f t="shared" si="16"/>
        <v>1.607466238529518</v>
      </c>
      <c r="K220" s="53">
        <f t="shared" si="14"/>
        <v>13.663463031738338</v>
      </c>
      <c r="L220" s="53">
        <f t="shared" si="17"/>
        <v>15.270929270267857</v>
      </c>
      <c r="M220" s="14"/>
    </row>
    <row r="221" spans="1:13" s="8" customFormat="1" ht="12" customHeight="1">
      <c r="A221" s="5"/>
      <c r="B221" s="44">
        <v>283</v>
      </c>
      <c r="C221" s="62" t="s">
        <v>106</v>
      </c>
      <c r="D221" s="45">
        <v>20.786122392223646</v>
      </c>
      <c r="E221" s="45">
        <v>5.1965305976677145</v>
      </c>
      <c r="F221" s="45">
        <v>2.0786122390670854</v>
      </c>
      <c r="G221" s="39">
        <f t="shared" si="15"/>
        <v>7.2751428367347994</v>
      </c>
      <c r="H221" s="45">
        <v>0</v>
      </c>
      <c r="I221" s="45">
        <v>2.078612239067086</v>
      </c>
      <c r="J221" s="39">
        <f t="shared" si="16"/>
        <v>2.078612239067086</v>
      </c>
      <c r="K221" s="39">
        <f t="shared" si="14"/>
        <v>11.432367316421761</v>
      </c>
      <c r="L221" s="39">
        <f t="shared" si="17"/>
        <v>13.510979555488847</v>
      </c>
      <c r="M221" s="14"/>
    </row>
    <row r="222" spans="1:13" s="8" customFormat="1" ht="12" customHeight="1">
      <c r="A222" s="5"/>
      <c r="B222" s="44">
        <v>286</v>
      </c>
      <c r="C222" s="62" t="s">
        <v>107</v>
      </c>
      <c r="D222" s="45">
        <v>106.90137599981452</v>
      </c>
      <c r="E222" s="45">
        <v>58.79575679904784</v>
      </c>
      <c r="F222" s="45">
        <v>10.690137599826878</v>
      </c>
      <c r="G222" s="39">
        <f t="shared" si="15"/>
        <v>69.48589439887472</v>
      </c>
      <c r="H222" s="45">
        <v>0</v>
      </c>
      <c r="I222" s="45">
        <v>10.690137599826878</v>
      </c>
      <c r="J222" s="39">
        <f t="shared" si="16"/>
        <v>10.690137599826878</v>
      </c>
      <c r="K222" s="39">
        <f t="shared" si="14"/>
        <v>26.725344001112923</v>
      </c>
      <c r="L222" s="39">
        <f t="shared" si="17"/>
        <v>37.4154816009398</v>
      </c>
      <c r="M222" s="14"/>
    </row>
    <row r="223" spans="1:13" s="8" customFormat="1" ht="12" customHeight="1">
      <c r="A223" s="5"/>
      <c r="B223" s="44">
        <v>288</v>
      </c>
      <c r="C223" s="62" t="s">
        <v>108</v>
      </c>
      <c r="D223" s="45">
        <v>25.171751228534102</v>
      </c>
      <c r="E223" s="45">
        <v>8.303673080839422</v>
      </c>
      <c r="F223" s="45">
        <v>2.084603322473028</v>
      </c>
      <c r="G223" s="39">
        <f t="shared" si="15"/>
        <v>10.38827640331245</v>
      </c>
      <c r="H223" s="45">
        <v>0</v>
      </c>
      <c r="I223" s="45">
        <v>2.086733282118393</v>
      </c>
      <c r="J223" s="39">
        <f t="shared" si="16"/>
        <v>2.086733282118393</v>
      </c>
      <c r="K223" s="39">
        <f t="shared" si="14"/>
        <v>12.69674154310326</v>
      </c>
      <c r="L223" s="39">
        <f t="shared" si="17"/>
        <v>14.783474825221653</v>
      </c>
      <c r="M223" s="14"/>
    </row>
    <row r="224" spans="1:13" s="8" customFormat="1" ht="12" customHeight="1">
      <c r="A224" s="5"/>
      <c r="B224" s="44">
        <v>292</v>
      </c>
      <c r="C224" s="62" t="s">
        <v>109</v>
      </c>
      <c r="D224" s="45">
        <v>61.32404579601149</v>
      </c>
      <c r="E224" s="45">
        <v>21.07246182945818</v>
      </c>
      <c r="F224" s="45">
        <v>2.8547267461180685</v>
      </c>
      <c r="G224" s="39">
        <f t="shared" si="15"/>
        <v>23.92718857557625</v>
      </c>
      <c r="H224" s="45">
        <v>0</v>
      </c>
      <c r="I224" s="45">
        <v>4.214492365891637</v>
      </c>
      <c r="J224" s="39">
        <f t="shared" si="16"/>
        <v>4.214492365891637</v>
      </c>
      <c r="K224" s="39">
        <f t="shared" si="14"/>
        <v>33.1823648545436</v>
      </c>
      <c r="L224" s="39">
        <f t="shared" si="17"/>
        <v>37.39685722043524</v>
      </c>
      <c r="M224" s="14"/>
    </row>
    <row r="225" spans="1:13" s="8" customFormat="1" ht="12" customHeight="1">
      <c r="A225" s="5"/>
      <c r="B225" s="44">
        <v>293</v>
      </c>
      <c r="C225" s="62" t="s">
        <v>110</v>
      </c>
      <c r="D225" s="45">
        <v>70.15571193295253</v>
      </c>
      <c r="E225" s="45">
        <v>54.316278978476575</v>
      </c>
      <c r="F225" s="45">
        <v>0.7919716478415013</v>
      </c>
      <c r="G225" s="39">
        <f t="shared" si="15"/>
        <v>55.108250626318075</v>
      </c>
      <c r="H225" s="45">
        <v>0</v>
      </c>
      <c r="I225" s="45">
        <v>1.5839432966246538</v>
      </c>
      <c r="J225" s="39">
        <f t="shared" si="16"/>
        <v>1.5839432966246538</v>
      </c>
      <c r="K225" s="39">
        <f t="shared" si="14"/>
        <v>13.4635180100098</v>
      </c>
      <c r="L225" s="39">
        <f t="shared" si="17"/>
        <v>15.047461306634453</v>
      </c>
      <c r="M225" s="14"/>
    </row>
    <row r="226" spans="1:13" s="8" customFormat="1" ht="12" customHeight="1">
      <c r="A226" s="5"/>
      <c r="B226" s="44">
        <v>294</v>
      </c>
      <c r="C226" s="62" t="s">
        <v>111</v>
      </c>
      <c r="D226" s="45">
        <v>52.26887208144522</v>
      </c>
      <c r="E226" s="45">
        <v>40.69105544655177</v>
      </c>
      <c r="F226" s="45">
        <v>0.7147641633278815</v>
      </c>
      <c r="G226" s="39">
        <f t="shared" si="15"/>
        <v>41.40581960987965</v>
      </c>
      <c r="H226" s="45">
        <v>0</v>
      </c>
      <c r="I226" s="45">
        <v>1.256408037359088</v>
      </c>
      <c r="J226" s="39">
        <f t="shared" si="16"/>
        <v>1.256408037359088</v>
      </c>
      <c r="K226" s="39">
        <f t="shared" si="14"/>
        <v>9.606644434206478</v>
      </c>
      <c r="L226" s="39">
        <f t="shared" si="17"/>
        <v>10.863052471565567</v>
      </c>
      <c r="M226" s="14"/>
    </row>
    <row r="227" spans="1:13" s="8" customFormat="1" ht="12" customHeight="1">
      <c r="A227" s="5"/>
      <c r="B227" s="44">
        <v>295</v>
      </c>
      <c r="C227" s="62" t="s">
        <v>112</v>
      </c>
      <c r="D227" s="45">
        <v>20.058349159498523</v>
      </c>
      <c r="E227" s="45">
        <v>14.89765790374082</v>
      </c>
      <c r="F227" s="45">
        <v>0.31307497334747686</v>
      </c>
      <c r="G227" s="39">
        <f t="shared" si="15"/>
        <v>15.210732877088297</v>
      </c>
      <c r="H227" s="45">
        <v>0</v>
      </c>
      <c r="I227" s="45">
        <v>0.5592077825719297</v>
      </c>
      <c r="J227" s="39">
        <f t="shared" si="16"/>
        <v>0.5592077825719297</v>
      </c>
      <c r="K227" s="39">
        <f t="shared" si="14"/>
        <v>4.288408499838296</v>
      </c>
      <c r="L227" s="39">
        <f t="shared" si="17"/>
        <v>4.847616282410225</v>
      </c>
      <c r="M227" s="14"/>
    </row>
    <row r="228" spans="1:12" s="14" customFormat="1" ht="12" customHeight="1">
      <c r="A228" s="6"/>
      <c r="B228" s="44">
        <v>300</v>
      </c>
      <c r="C228" s="62" t="s">
        <v>113</v>
      </c>
      <c r="D228" s="45">
        <v>25.714492982236482</v>
      </c>
      <c r="E228" s="45">
        <v>6.428623246472076</v>
      </c>
      <c r="F228" s="45">
        <v>2.5714492985888304</v>
      </c>
      <c r="G228" s="39">
        <f t="shared" si="15"/>
        <v>9.000072545060906</v>
      </c>
      <c r="H228" s="45">
        <v>0</v>
      </c>
      <c r="I228" s="45">
        <v>2.5714492985888304</v>
      </c>
      <c r="J228" s="39">
        <f t="shared" si="16"/>
        <v>2.5714492985888304</v>
      </c>
      <c r="K228" s="39">
        <f t="shared" si="14"/>
        <v>14.142971138586745</v>
      </c>
      <c r="L228" s="39">
        <f t="shared" si="17"/>
        <v>16.714420437175576</v>
      </c>
    </row>
    <row r="229" spans="1:13" s="8" customFormat="1" ht="12" customHeight="1">
      <c r="A229" s="5"/>
      <c r="B229" s="44">
        <v>305</v>
      </c>
      <c r="C229" s="62" t="s">
        <v>114</v>
      </c>
      <c r="D229" s="45">
        <v>8.067234560009242</v>
      </c>
      <c r="E229" s="45">
        <v>6.234318718620872</v>
      </c>
      <c r="F229" s="45">
        <v>0.09164579152796935</v>
      </c>
      <c r="G229" s="39">
        <f t="shared" si="15"/>
        <v>6.325964510148841</v>
      </c>
      <c r="H229" s="45">
        <v>0</v>
      </c>
      <c r="I229" s="45">
        <v>0.18329158305593873</v>
      </c>
      <c r="J229" s="39">
        <f t="shared" si="16"/>
        <v>0.18329158305593873</v>
      </c>
      <c r="K229" s="39">
        <f t="shared" si="14"/>
        <v>1.5579784668044616</v>
      </c>
      <c r="L229" s="39">
        <f t="shared" si="17"/>
        <v>1.7412700498604003</v>
      </c>
      <c r="M229" s="14"/>
    </row>
    <row r="230" spans="1:13" s="8" customFormat="1" ht="12" customHeight="1">
      <c r="A230" s="5"/>
      <c r="B230" s="44">
        <v>306</v>
      </c>
      <c r="C230" s="62" t="s">
        <v>115</v>
      </c>
      <c r="D230" s="45">
        <v>70.78693938018627</v>
      </c>
      <c r="E230" s="45">
        <v>28.008714116763056</v>
      </c>
      <c r="F230" s="45">
        <v>5.0089042714304535</v>
      </c>
      <c r="G230" s="39">
        <f t="shared" si="15"/>
        <v>33.01761838819351</v>
      </c>
      <c r="H230" s="45">
        <v>0</v>
      </c>
      <c r="I230" s="45">
        <v>5.034009719350112</v>
      </c>
      <c r="J230" s="39">
        <f t="shared" si="16"/>
        <v>5.034009719350112</v>
      </c>
      <c r="K230" s="39">
        <f t="shared" si="14"/>
        <v>32.73531127264265</v>
      </c>
      <c r="L230" s="39">
        <f t="shared" si="17"/>
        <v>37.76932099199276</v>
      </c>
      <c r="M230" s="14"/>
    </row>
    <row r="231" spans="1:13" s="8" customFormat="1" ht="12" customHeight="1">
      <c r="A231" s="5"/>
      <c r="B231" s="44">
        <v>307</v>
      </c>
      <c r="C231" s="62" t="s">
        <v>116</v>
      </c>
      <c r="D231" s="45">
        <v>79.29140287469477</v>
      </c>
      <c r="E231" s="45">
        <v>26.174160095117344</v>
      </c>
      <c r="F231" s="45">
        <v>4.678719598139415</v>
      </c>
      <c r="G231" s="39">
        <f t="shared" si="15"/>
        <v>30.85287969325676</v>
      </c>
      <c r="H231" s="45">
        <v>0</v>
      </c>
      <c r="I231" s="45">
        <v>5.6017888262099556</v>
      </c>
      <c r="J231" s="39">
        <f t="shared" si="16"/>
        <v>5.6017888262099556</v>
      </c>
      <c r="K231" s="39">
        <f t="shared" si="14"/>
        <v>42.83673435522805</v>
      </c>
      <c r="L231" s="39">
        <f t="shared" si="17"/>
        <v>48.43852318143801</v>
      </c>
      <c r="M231" s="14"/>
    </row>
    <row r="232" spans="1:13" s="8" customFormat="1" ht="12" customHeight="1">
      <c r="A232" s="5"/>
      <c r="B232" s="44">
        <v>308</v>
      </c>
      <c r="C232" s="62" t="s">
        <v>117</v>
      </c>
      <c r="D232" s="45">
        <v>51.852490589130475</v>
      </c>
      <c r="E232" s="45">
        <v>29.550286169895887</v>
      </c>
      <c r="F232" s="45">
        <v>4.937194579248561</v>
      </c>
      <c r="G232" s="39">
        <f t="shared" si="15"/>
        <v>34.487480749144446</v>
      </c>
      <c r="H232" s="45">
        <v>0</v>
      </c>
      <c r="I232" s="45">
        <v>5.289043811968717</v>
      </c>
      <c r="J232" s="39">
        <f t="shared" si="16"/>
        <v>5.289043811968717</v>
      </c>
      <c r="K232" s="39">
        <f t="shared" si="14"/>
        <v>12.075966028017312</v>
      </c>
      <c r="L232" s="39">
        <f t="shared" si="17"/>
        <v>17.36500983998603</v>
      </c>
      <c r="M232" s="14"/>
    </row>
    <row r="233" spans="1:13" s="8" customFormat="1" ht="12" customHeight="1">
      <c r="A233" s="5"/>
      <c r="B233" s="44">
        <v>309</v>
      </c>
      <c r="C233" s="62" t="s">
        <v>118</v>
      </c>
      <c r="D233" s="45">
        <v>48.51627634920098</v>
      </c>
      <c r="E233" s="45">
        <v>7.25276760480464</v>
      </c>
      <c r="F233" s="45">
        <v>2.375031456245071</v>
      </c>
      <c r="G233" s="39">
        <f t="shared" si="15"/>
        <v>9.62779906104971</v>
      </c>
      <c r="H233" s="45">
        <v>0</v>
      </c>
      <c r="I233" s="45">
        <v>2.703547144660672</v>
      </c>
      <c r="J233" s="39">
        <f t="shared" si="16"/>
        <v>2.703547144660672</v>
      </c>
      <c r="K233" s="39">
        <f t="shared" si="14"/>
        <v>36.18493014349059</v>
      </c>
      <c r="L233" s="39">
        <f t="shared" si="17"/>
        <v>38.888477288151265</v>
      </c>
      <c r="M233" s="14"/>
    </row>
    <row r="234" spans="1:13" s="8" customFormat="1" ht="12" customHeight="1">
      <c r="A234" s="5"/>
      <c r="B234" s="44">
        <v>312</v>
      </c>
      <c r="C234" s="62" t="s">
        <v>119</v>
      </c>
      <c r="D234" s="45">
        <v>26.469364999946848</v>
      </c>
      <c r="E234" s="45">
        <v>6.11233361748438</v>
      </c>
      <c r="F234" s="45">
        <v>1.451171323025462</v>
      </c>
      <c r="G234" s="39">
        <f t="shared" si="15"/>
        <v>7.563504940509842</v>
      </c>
      <c r="H234" s="45">
        <v>0</v>
      </c>
      <c r="I234" s="45">
        <v>1.799452441474804</v>
      </c>
      <c r="J234" s="39">
        <f t="shared" si="16"/>
        <v>1.799452441474804</v>
      </c>
      <c r="K234" s="39">
        <f t="shared" si="14"/>
        <v>17.1064076179622</v>
      </c>
      <c r="L234" s="39">
        <f t="shared" si="17"/>
        <v>18.905860059437007</v>
      </c>
      <c r="M234" s="14"/>
    </row>
    <row r="235" spans="1:13" s="8" customFormat="1" ht="12" customHeight="1">
      <c r="A235" s="5"/>
      <c r="B235" s="44">
        <v>314</v>
      </c>
      <c r="C235" s="62" t="s">
        <v>120</v>
      </c>
      <c r="D235" s="45">
        <v>95.75492332931857</v>
      </c>
      <c r="E235" s="45">
        <v>13.494986973576347</v>
      </c>
      <c r="F235" s="45">
        <v>3.3459542359455208</v>
      </c>
      <c r="G235" s="39">
        <f t="shared" si="15"/>
        <v>16.84094120952187</v>
      </c>
      <c r="H235" s="45">
        <v>0</v>
      </c>
      <c r="I235" s="45">
        <v>3.5058114479503444</v>
      </c>
      <c r="J235" s="39">
        <f t="shared" si="16"/>
        <v>3.5058114479503444</v>
      </c>
      <c r="K235" s="39">
        <f t="shared" si="14"/>
        <v>75.40817067184635</v>
      </c>
      <c r="L235" s="39">
        <f t="shared" si="17"/>
        <v>78.9139821197967</v>
      </c>
      <c r="M235" s="14"/>
    </row>
    <row r="236" spans="1:13" s="8" customFormat="1" ht="12" customHeight="1">
      <c r="A236" s="5"/>
      <c r="B236" s="44">
        <v>316</v>
      </c>
      <c r="C236" s="62" t="s">
        <v>121</v>
      </c>
      <c r="D236" s="45">
        <v>17.864170619692526</v>
      </c>
      <c r="E236" s="45">
        <v>5.7674510882006285</v>
      </c>
      <c r="F236" s="45">
        <v>0.8617287198173819</v>
      </c>
      <c r="G236" s="39">
        <f t="shared" si="15"/>
        <v>6.62917980801801</v>
      </c>
      <c r="H236" s="45">
        <v>0</v>
      </c>
      <c r="I236" s="45">
        <v>1.2172467164748646</v>
      </c>
      <c r="J236" s="39">
        <f t="shared" si="16"/>
        <v>1.2172467164748646</v>
      </c>
      <c r="K236" s="39">
        <f t="shared" si="14"/>
        <v>10.017744095199651</v>
      </c>
      <c r="L236" s="39">
        <f t="shared" si="17"/>
        <v>11.234990811674516</v>
      </c>
      <c r="M236" s="14"/>
    </row>
    <row r="237" spans="1:13" s="8" customFormat="1" ht="12" customHeight="1">
      <c r="A237" s="5"/>
      <c r="B237" s="44">
        <v>317</v>
      </c>
      <c r="C237" s="62" t="s">
        <v>122</v>
      </c>
      <c r="D237" s="45">
        <v>67.12710502780232</v>
      </c>
      <c r="E237" s="45">
        <v>24.92277703862667</v>
      </c>
      <c r="F237" s="45">
        <v>4.370949123819878</v>
      </c>
      <c r="G237" s="39">
        <f t="shared" si="15"/>
        <v>29.293726162446546</v>
      </c>
      <c r="H237" s="45">
        <v>0</v>
      </c>
      <c r="I237" s="45">
        <v>4.726868440930991</v>
      </c>
      <c r="J237" s="39">
        <f t="shared" si="16"/>
        <v>4.726868440930991</v>
      </c>
      <c r="K237" s="39">
        <f t="shared" si="14"/>
        <v>33.106510424424776</v>
      </c>
      <c r="L237" s="39">
        <f t="shared" si="17"/>
        <v>37.83337886535577</v>
      </c>
      <c r="M237" s="14"/>
    </row>
    <row r="238" spans="1:13" s="8" customFormat="1" ht="12" customHeight="1">
      <c r="A238" s="5"/>
      <c r="B238" s="44">
        <v>318</v>
      </c>
      <c r="C238" s="62" t="s">
        <v>123</v>
      </c>
      <c r="D238" s="45">
        <v>15.045339636763812</v>
      </c>
      <c r="E238" s="45">
        <v>8.567106138460543</v>
      </c>
      <c r="F238" s="45">
        <v>1.5576556615382804</v>
      </c>
      <c r="G238" s="39">
        <f t="shared" si="15"/>
        <v>10.124761799998824</v>
      </c>
      <c r="H238" s="45">
        <v>0</v>
      </c>
      <c r="I238" s="45">
        <v>1.5576556615382806</v>
      </c>
      <c r="J238" s="39">
        <f t="shared" si="16"/>
        <v>1.5576556615382806</v>
      </c>
      <c r="K238" s="39">
        <f t="shared" si="14"/>
        <v>3.362922175226707</v>
      </c>
      <c r="L238" s="39">
        <f t="shared" si="17"/>
        <v>4.920577836764988</v>
      </c>
      <c r="M238" s="14"/>
    </row>
    <row r="239" spans="1:13" s="8" customFormat="1" ht="12" customHeight="1">
      <c r="A239" s="5"/>
      <c r="B239" s="44">
        <v>319</v>
      </c>
      <c r="C239" s="62" t="s">
        <v>124</v>
      </c>
      <c r="D239" s="45">
        <v>45.05323046542416</v>
      </c>
      <c r="E239" s="45">
        <v>22.52661523297678</v>
      </c>
      <c r="F239" s="45">
        <v>2.2526615232976774</v>
      </c>
      <c r="G239" s="39">
        <f t="shared" si="15"/>
        <v>24.77927675627446</v>
      </c>
      <c r="H239" s="45">
        <v>0</v>
      </c>
      <c r="I239" s="45">
        <v>4.505323046595356</v>
      </c>
      <c r="J239" s="39">
        <f t="shared" si="16"/>
        <v>4.505323046595356</v>
      </c>
      <c r="K239" s="39">
        <f t="shared" si="14"/>
        <v>15.768630662554342</v>
      </c>
      <c r="L239" s="39">
        <f t="shared" si="17"/>
        <v>20.273953709149698</v>
      </c>
      <c r="M239" s="14"/>
    </row>
    <row r="240" spans="1:13" s="8" customFormat="1" ht="12" customHeight="1">
      <c r="A240" s="5"/>
      <c r="B240" s="44">
        <v>320</v>
      </c>
      <c r="C240" s="62" t="s">
        <v>125</v>
      </c>
      <c r="D240" s="45">
        <v>60.561222865259694</v>
      </c>
      <c r="E240" s="45">
        <v>19.173867816897918</v>
      </c>
      <c r="F240" s="45">
        <v>3.078948078610229</v>
      </c>
      <c r="G240" s="39">
        <f t="shared" si="15"/>
        <v>22.252815895508146</v>
      </c>
      <c r="H240" s="45">
        <v>0</v>
      </c>
      <c r="I240" s="45">
        <v>3.819544076608721</v>
      </c>
      <c r="J240" s="39">
        <f t="shared" si="16"/>
        <v>3.819544076608721</v>
      </c>
      <c r="K240" s="39">
        <f t="shared" si="14"/>
        <v>34.48886289314282</v>
      </c>
      <c r="L240" s="39">
        <f t="shared" si="17"/>
        <v>38.308406969751545</v>
      </c>
      <c r="M240" s="14"/>
    </row>
    <row r="241" spans="1:13" s="8" customFormat="1" ht="12" customHeight="1">
      <c r="A241" s="5"/>
      <c r="B241" s="44">
        <v>322</v>
      </c>
      <c r="C241" s="62" t="s">
        <v>126</v>
      </c>
      <c r="D241" s="45">
        <v>442.6684002291872</v>
      </c>
      <c r="E241" s="45">
        <v>96.49558452532624</v>
      </c>
      <c r="F241" s="45">
        <v>20.913440401497457</v>
      </c>
      <c r="G241" s="39">
        <f t="shared" si="15"/>
        <v>117.40902492682369</v>
      </c>
      <c r="H241" s="45">
        <v>0</v>
      </c>
      <c r="I241" s="45">
        <v>20.995861335257967</v>
      </c>
      <c r="J241" s="39">
        <f t="shared" si="16"/>
        <v>20.995861335257967</v>
      </c>
      <c r="K241" s="39">
        <f t="shared" si="14"/>
        <v>304.26351396710555</v>
      </c>
      <c r="L241" s="39">
        <f t="shared" si="17"/>
        <v>325.25937530236354</v>
      </c>
      <c r="M241" s="14"/>
    </row>
    <row r="242" spans="1:12" s="8" customFormat="1" ht="12" customHeight="1">
      <c r="A242" s="5"/>
      <c r="B242" s="44">
        <v>327</v>
      </c>
      <c r="C242" s="62" t="s">
        <v>127</v>
      </c>
      <c r="D242" s="45">
        <v>52.483543909999995</v>
      </c>
      <c r="E242" s="45">
        <v>0</v>
      </c>
      <c r="F242" s="45">
        <v>0.03995146</v>
      </c>
      <c r="G242" s="39">
        <f t="shared" si="15"/>
        <v>0.03995146</v>
      </c>
      <c r="H242" s="45">
        <v>0</v>
      </c>
      <c r="I242" s="45">
        <v>0.07990292</v>
      </c>
      <c r="J242" s="39">
        <f t="shared" si="16"/>
        <v>0.07990292</v>
      </c>
      <c r="K242" s="39">
        <f t="shared" si="14"/>
        <v>52.363689529999995</v>
      </c>
      <c r="L242" s="39">
        <f t="shared" si="17"/>
        <v>52.44359245</v>
      </c>
    </row>
    <row r="243" spans="1:12" s="15" customFormat="1" ht="12" customHeight="1">
      <c r="A243" s="5"/>
      <c r="B243" s="44">
        <v>328</v>
      </c>
      <c r="C243" s="68" t="s">
        <v>292</v>
      </c>
      <c r="D243" s="45">
        <v>4.5324197205808865</v>
      </c>
      <c r="E243" s="45">
        <v>0.4602570983338978</v>
      </c>
      <c r="F243" s="45">
        <v>0.1527466341535385</v>
      </c>
      <c r="G243" s="39">
        <f t="shared" si="15"/>
        <v>0.6130037324874362</v>
      </c>
      <c r="H243" s="45">
        <v>0</v>
      </c>
      <c r="I243" s="45">
        <v>0.1543818497854877</v>
      </c>
      <c r="J243" s="39">
        <f t="shared" si="16"/>
        <v>0.1543818497854877</v>
      </c>
      <c r="K243" s="39">
        <f t="shared" si="14"/>
        <v>3.765034138307963</v>
      </c>
      <c r="L243" s="39">
        <f t="shared" si="17"/>
        <v>3.9194159880934505</v>
      </c>
    </row>
    <row r="244" spans="1:13" s="8" customFormat="1" ht="12" customHeight="1">
      <c r="A244" s="5"/>
      <c r="B244" s="44">
        <v>336</v>
      </c>
      <c r="C244" s="62" t="s">
        <v>128</v>
      </c>
      <c r="D244" s="45">
        <v>63.84085672274554</v>
      </c>
      <c r="E244" s="45">
        <v>10.360514102223842</v>
      </c>
      <c r="F244" s="45">
        <v>3.638140248171785</v>
      </c>
      <c r="G244" s="39">
        <f t="shared" si="15"/>
        <v>13.998654350395627</v>
      </c>
      <c r="H244" s="45">
        <v>0</v>
      </c>
      <c r="I244" s="45">
        <v>3.9860108245034125</v>
      </c>
      <c r="J244" s="39">
        <f t="shared" si="16"/>
        <v>3.9860108245034125</v>
      </c>
      <c r="K244" s="39">
        <f t="shared" si="14"/>
        <v>45.85619154784651</v>
      </c>
      <c r="L244" s="39">
        <f t="shared" si="17"/>
        <v>49.84220237234992</v>
      </c>
      <c r="M244" s="14"/>
    </row>
    <row r="245" spans="1:13" s="8" customFormat="1" ht="12" customHeight="1">
      <c r="A245" s="5"/>
      <c r="B245" s="44">
        <v>339</v>
      </c>
      <c r="C245" s="62" t="s">
        <v>129</v>
      </c>
      <c r="D245" s="45">
        <v>546.638149772541</v>
      </c>
      <c r="E245" s="45">
        <v>93.01013917088882</v>
      </c>
      <c r="F245" s="45">
        <v>27.345119470051355</v>
      </c>
      <c r="G245" s="39">
        <f t="shared" si="15"/>
        <v>120.35525864094018</v>
      </c>
      <c r="H245" s="45">
        <v>0</v>
      </c>
      <c r="I245" s="45">
        <v>28.97624927664268</v>
      </c>
      <c r="J245" s="39">
        <f t="shared" si="16"/>
        <v>28.97624927664268</v>
      </c>
      <c r="K245" s="39">
        <f t="shared" si="14"/>
        <v>397.3066418549582</v>
      </c>
      <c r="L245" s="39">
        <f t="shared" si="17"/>
        <v>426.2828911316009</v>
      </c>
      <c r="M245" s="14"/>
    </row>
    <row r="246" spans="1:13" s="8" customFormat="1" ht="12" customHeight="1">
      <c r="A246" s="5"/>
      <c r="B246" s="44">
        <v>348</v>
      </c>
      <c r="C246" s="62" t="s">
        <v>130</v>
      </c>
      <c r="D246" s="45">
        <v>5.81412401</v>
      </c>
      <c r="E246" s="45">
        <v>0.3846689000000001</v>
      </c>
      <c r="F246" s="45">
        <v>0.19380410000000006</v>
      </c>
      <c r="G246" s="39">
        <f t="shared" si="15"/>
        <v>0.5784730000000001</v>
      </c>
      <c r="H246" s="45">
        <v>0</v>
      </c>
      <c r="I246" s="45">
        <v>0.19527375</v>
      </c>
      <c r="J246" s="39">
        <f t="shared" si="16"/>
        <v>0.19527375</v>
      </c>
      <c r="K246" s="39">
        <f t="shared" si="14"/>
        <v>5.04037726</v>
      </c>
      <c r="L246" s="39">
        <f t="shared" si="17"/>
        <v>5.23565101</v>
      </c>
      <c r="M246" s="14"/>
    </row>
    <row r="247" spans="1:13" s="8" customFormat="1" ht="12" customHeight="1">
      <c r="A247" s="5"/>
      <c r="B247" s="44">
        <v>350</v>
      </c>
      <c r="C247" s="68" t="s">
        <v>131</v>
      </c>
      <c r="D247" s="45">
        <v>75.39431167703734</v>
      </c>
      <c r="E247" s="45">
        <v>7.560533778992752</v>
      </c>
      <c r="F247" s="45">
        <v>2.550112127277966</v>
      </c>
      <c r="G247" s="39">
        <f t="shared" si="15"/>
        <v>10.110645906270717</v>
      </c>
      <c r="H247" s="45">
        <v>0</v>
      </c>
      <c r="I247" s="45">
        <v>2.58926966727797</v>
      </c>
      <c r="J247" s="39">
        <f t="shared" si="16"/>
        <v>2.58926966727797</v>
      </c>
      <c r="K247" s="39">
        <f>D247-G247-J247</f>
        <v>62.69439610348865</v>
      </c>
      <c r="L247" s="39">
        <f t="shared" si="17"/>
        <v>65.28366577076662</v>
      </c>
      <c r="M247" s="14"/>
    </row>
    <row r="248" spans="1:13" s="51" customFormat="1" ht="12" customHeight="1">
      <c r="A248" s="49"/>
      <c r="B248" s="63"/>
      <c r="C248" s="64" t="s">
        <v>132</v>
      </c>
      <c r="D248" s="37">
        <f aca="true" t="shared" si="18" ref="D248:J248">SUM(D249:D272)</f>
        <v>3932.9752774167905</v>
      </c>
      <c r="E248" s="37">
        <f t="shared" si="18"/>
        <v>1069.1840151297893</v>
      </c>
      <c r="F248" s="37">
        <f t="shared" si="18"/>
        <v>195.17071568743484</v>
      </c>
      <c r="G248" s="37">
        <f t="shared" si="18"/>
        <v>1264.3547308172238</v>
      </c>
      <c r="H248" s="37">
        <f t="shared" si="18"/>
        <v>0</v>
      </c>
      <c r="I248" s="37">
        <f t="shared" si="18"/>
        <v>244.98733827160058</v>
      </c>
      <c r="J248" s="37">
        <f t="shared" si="18"/>
        <v>244.98733827160058</v>
      </c>
      <c r="K248" s="37">
        <f>D248-G248-J248</f>
        <v>2423.6332083279663</v>
      </c>
      <c r="L248" s="37">
        <f>+J248+K248</f>
        <v>2668.6205465995668</v>
      </c>
      <c r="M248" s="50"/>
    </row>
    <row r="249" spans="1:13" s="8" customFormat="1" ht="12" customHeight="1">
      <c r="A249" s="5"/>
      <c r="B249" s="46">
        <v>171</v>
      </c>
      <c r="C249" s="62" t="s">
        <v>133</v>
      </c>
      <c r="D249" s="45">
        <v>469.678431808655</v>
      </c>
      <c r="E249" s="45">
        <v>151.19169677434402</v>
      </c>
      <c r="F249" s="45">
        <v>29.47221738212053</v>
      </c>
      <c r="G249" s="39">
        <f t="shared" si="15"/>
        <v>180.66391415646456</v>
      </c>
      <c r="H249" s="45">
        <v>0</v>
      </c>
      <c r="I249" s="45">
        <v>30.220332365952718</v>
      </c>
      <c r="J249" s="45">
        <f aca="true" t="shared" si="19" ref="J249:J272">+H249+I249</f>
        <v>30.220332365952718</v>
      </c>
      <c r="K249" s="39">
        <f aca="true" t="shared" si="20" ref="K249:K272">D249-G249-J249</f>
        <v>258.7941852862377</v>
      </c>
      <c r="L249" s="39">
        <f aca="true" t="shared" si="21" ref="L249:L272">+J249+K249</f>
        <v>289.0145176521904</v>
      </c>
      <c r="M249" s="14"/>
    </row>
    <row r="250" spans="1:13" s="8" customFormat="1" ht="12" customHeight="1">
      <c r="A250" s="5"/>
      <c r="B250" s="46">
        <v>188</v>
      </c>
      <c r="C250" s="62" t="s">
        <v>134</v>
      </c>
      <c r="D250" s="45">
        <v>178.628008551381</v>
      </c>
      <c r="E250" s="45">
        <v>168.58507712586544</v>
      </c>
      <c r="F250" s="45">
        <v>1.039582976561024</v>
      </c>
      <c r="G250" s="39">
        <f t="shared" si="15"/>
        <v>169.62466010242647</v>
      </c>
      <c r="H250" s="45">
        <v>0</v>
      </c>
      <c r="I250" s="45">
        <v>1.31704067377243</v>
      </c>
      <c r="J250" s="45">
        <f t="shared" si="19"/>
        <v>1.31704067377243</v>
      </c>
      <c r="K250" s="39">
        <f t="shared" si="20"/>
        <v>7.686307775182081</v>
      </c>
      <c r="L250" s="39">
        <f t="shared" si="21"/>
        <v>9.003348448954512</v>
      </c>
      <c r="M250" s="14"/>
    </row>
    <row r="251" spans="1:13" s="8" customFormat="1" ht="12" customHeight="1">
      <c r="A251" s="5"/>
      <c r="B251" s="46">
        <v>209</v>
      </c>
      <c r="C251" s="62" t="s">
        <v>135</v>
      </c>
      <c r="D251" s="45">
        <v>52.86716899657511</v>
      </c>
      <c r="E251" s="45">
        <v>41.48917119286151</v>
      </c>
      <c r="F251" s="45">
        <v>1.2827115867430487</v>
      </c>
      <c r="G251" s="39">
        <f t="shared" si="15"/>
        <v>42.77188277960456</v>
      </c>
      <c r="H251" s="45">
        <v>0</v>
      </c>
      <c r="I251" s="45">
        <v>1.4501604864900386</v>
      </c>
      <c r="J251" s="45">
        <f t="shared" si="19"/>
        <v>1.4501604864900386</v>
      </c>
      <c r="K251" s="39">
        <f t="shared" si="20"/>
        <v>8.645125730480512</v>
      </c>
      <c r="L251" s="39">
        <f t="shared" si="21"/>
        <v>10.09528621697055</v>
      </c>
      <c r="M251" s="14"/>
    </row>
    <row r="252" spans="1:13" s="8" customFormat="1" ht="12" customHeight="1">
      <c r="A252" s="5"/>
      <c r="B252" s="46">
        <v>214</v>
      </c>
      <c r="C252" s="62" t="s">
        <v>136</v>
      </c>
      <c r="D252" s="45">
        <v>110.64893730853332</v>
      </c>
      <c r="E252" s="45">
        <v>99.08057767976739</v>
      </c>
      <c r="F252" s="45">
        <v>1.0233940851910195</v>
      </c>
      <c r="G252" s="39">
        <f t="shared" si="15"/>
        <v>100.1039717649584</v>
      </c>
      <c r="H252" s="45">
        <v>0</v>
      </c>
      <c r="I252" s="45">
        <v>1.9605764894494437</v>
      </c>
      <c r="J252" s="45">
        <f t="shared" si="19"/>
        <v>1.9605764894494437</v>
      </c>
      <c r="K252" s="39">
        <f t="shared" si="20"/>
        <v>8.584389054125474</v>
      </c>
      <c r="L252" s="39">
        <f t="shared" si="21"/>
        <v>10.544965543574918</v>
      </c>
      <c r="M252" s="14"/>
    </row>
    <row r="253" spans="1:13" s="8" customFormat="1" ht="12" customHeight="1">
      <c r="A253" s="5"/>
      <c r="B253" s="46">
        <v>245</v>
      </c>
      <c r="C253" s="62" t="s">
        <v>137</v>
      </c>
      <c r="D253" s="45">
        <v>40.04363730701939</v>
      </c>
      <c r="E253" s="45">
        <v>32.26364357509487</v>
      </c>
      <c r="F253" s="45">
        <v>0.8479003307378176</v>
      </c>
      <c r="G253" s="39">
        <f t="shared" si="15"/>
        <v>33.11154390583268</v>
      </c>
      <c r="H253" s="45">
        <v>0</v>
      </c>
      <c r="I253" s="45">
        <v>1.3976806138676372</v>
      </c>
      <c r="J253" s="45">
        <f t="shared" si="19"/>
        <v>1.3976806138676372</v>
      </c>
      <c r="K253" s="39">
        <f t="shared" si="20"/>
        <v>5.534412787319068</v>
      </c>
      <c r="L253" s="39">
        <f t="shared" si="21"/>
        <v>6.932093401186705</v>
      </c>
      <c r="M253" s="14"/>
    </row>
    <row r="254" spans="1:13" s="8" customFormat="1" ht="12" customHeight="1">
      <c r="A254" s="5"/>
      <c r="B254" s="46">
        <v>249</v>
      </c>
      <c r="C254" s="62" t="s">
        <v>138</v>
      </c>
      <c r="D254" s="45">
        <v>44.40980632737191</v>
      </c>
      <c r="E254" s="45">
        <v>28.723861520494356</v>
      </c>
      <c r="F254" s="45">
        <v>1.4404996538198576</v>
      </c>
      <c r="G254" s="39">
        <f t="shared" si="15"/>
        <v>30.164361174314212</v>
      </c>
      <c r="H254" s="45">
        <v>0</v>
      </c>
      <c r="I254" s="45">
        <v>2.0722992640649665</v>
      </c>
      <c r="J254" s="45">
        <f t="shared" si="19"/>
        <v>2.0722992640649665</v>
      </c>
      <c r="K254" s="39">
        <f t="shared" si="20"/>
        <v>12.173145888992732</v>
      </c>
      <c r="L254" s="39">
        <f t="shared" si="21"/>
        <v>14.245445153057698</v>
      </c>
      <c r="M254" s="14"/>
    </row>
    <row r="255" spans="1:13" s="8" customFormat="1" ht="12" customHeight="1">
      <c r="A255" s="5"/>
      <c r="B255" s="80">
        <v>264</v>
      </c>
      <c r="C255" s="79" t="s">
        <v>139</v>
      </c>
      <c r="D255" s="57">
        <v>604.6071018262669</v>
      </c>
      <c r="E255" s="57">
        <v>200.83015307764572</v>
      </c>
      <c r="F255" s="57">
        <v>46.19577775759889</v>
      </c>
      <c r="G255" s="53">
        <f t="shared" si="15"/>
        <v>247.0259308352446</v>
      </c>
      <c r="H255" s="57">
        <v>0</v>
      </c>
      <c r="I255" s="57">
        <v>47.18498761160686</v>
      </c>
      <c r="J255" s="57">
        <f t="shared" si="19"/>
        <v>47.18498761160686</v>
      </c>
      <c r="K255" s="53">
        <f t="shared" si="20"/>
        <v>310.39618337941545</v>
      </c>
      <c r="L255" s="53">
        <f t="shared" si="21"/>
        <v>357.5811709910223</v>
      </c>
      <c r="M255" s="14"/>
    </row>
    <row r="256" spans="1:13" s="8" customFormat="1" ht="12" customHeight="1">
      <c r="A256" s="5"/>
      <c r="B256" s="46">
        <v>266</v>
      </c>
      <c r="C256" s="62" t="s">
        <v>140</v>
      </c>
      <c r="D256" s="45">
        <v>31.516101501616728</v>
      </c>
      <c r="E256" s="45">
        <v>6.918956700895554</v>
      </c>
      <c r="F256" s="45">
        <v>2.7484361843582215</v>
      </c>
      <c r="G256" s="39">
        <f t="shared" si="15"/>
        <v>9.667392885253776</v>
      </c>
      <c r="H256" s="45">
        <v>0</v>
      </c>
      <c r="I256" s="45">
        <v>2.7484361843582215</v>
      </c>
      <c r="J256" s="45">
        <f t="shared" si="19"/>
        <v>2.7484361843582215</v>
      </c>
      <c r="K256" s="39">
        <f t="shared" si="20"/>
        <v>19.10027243200473</v>
      </c>
      <c r="L256" s="39">
        <f t="shared" si="21"/>
        <v>21.848708616362952</v>
      </c>
      <c r="M256" s="14"/>
    </row>
    <row r="257" spans="1:13" s="8" customFormat="1" ht="12" customHeight="1">
      <c r="A257" s="5"/>
      <c r="B257" s="46">
        <v>274</v>
      </c>
      <c r="C257" s="62" t="s">
        <v>141</v>
      </c>
      <c r="D257" s="45">
        <v>102.46974849475058</v>
      </c>
      <c r="E257" s="45">
        <v>56.58829758979184</v>
      </c>
      <c r="F257" s="45">
        <v>5.18701708105537</v>
      </c>
      <c r="G257" s="39">
        <f t="shared" si="15"/>
        <v>61.775314670847216</v>
      </c>
      <c r="H257" s="45">
        <v>0</v>
      </c>
      <c r="I257" s="45">
        <v>5.82496792851856</v>
      </c>
      <c r="J257" s="45">
        <f t="shared" si="19"/>
        <v>5.82496792851856</v>
      </c>
      <c r="K257" s="39">
        <f t="shared" si="20"/>
        <v>34.8694658953848</v>
      </c>
      <c r="L257" s="39">
        <f t="shared" si="21"/>
        <v>40.69443382390336</v>
      </c>
      <c r="M257" s="14"/>
    </row>
    <row r="258" spans="1:13" s="8" customFormat="1" ht="12" customHeight="1">
      <c r="A258" s="5"/>
      <c r="B258" s="46">
        <v>278</v>
      </c>
      <c r="C258" s="62" t="s">
        <v>142</v>
      </c>
      <c r="D258" s="45">
        <v>214</v>
      </c>
      <c r="E258" s="45">
        <v>31.208333300000003</v>
      </c>
      <c r="F258" s="45">
        <v>10.69999999</v>
      </c>
      <c r="G258" s="39">
        <f t="shared" si="15"/>
        <v>41.90833329</v>
      </c>
      <c r="H258" s="45">
        <v>0</v>
      </c>
      <c r="I258" s="45">
        <v>10.69999999</v>
      </c>
      <c r="J258" s="45">
        <f t="shared" si="19"/>
        <v>10.69999999</v>
      </c>
      <c r="K258" s="39">
        <f t="shared" si="20"/>
        <v>161.39166672</v>
      </c>
      <c r="L258" s="39">
        <f t="shared" si="21"/>
        <v>172.09166671</v>
      </c>
      <c r="M258" s="14"/>
    </row>
    <row r="259" spans="1:13" s="8" customFormat="1" ht="12" customHeight="1">
      <c r="A259" s="5"/>
      <c r="B259" s="46">
        <v>280</v>
      </c>
      <c r="C259" s="62" t="s">
        <v>143</v>
      </c>
      <c r="D259" s="45">
        <v>24.694376466032246</v>
      </c>
      <c r="E259" s="45">
        <v>8.028951334402246</v>
      </c>
      <c r="F259" s="45">
        <v>1.6094771849451621</v>
      </c>
      <c r="G259" s="39">
        <f t="shared" si="15"/>
        <v>9.638428519347407</v>
      </c>
      <c r="H259" s="45">
        <v>0</v>
      </c>
      <c r="I259" s="45">
        <v>1.6401414947466608</v>
      </c>
      <c r="J259" s="45">
        <f t="shared" si="19"/>
        <v>1.6401414947466608</v>
      </c>
      <c r="K259" s="39">
        <f t="shared" si="20"/>
        <v>13.415806451938177</v>
      </c>
      <c r="L259" s="39">
        <f t="shared" si="21"/>
        <v>15.055947946684839</v>
      </c>
      <c r="M259" s="14"/>
    </row>
    <row r="260" spans="1:13" s="8" customFormat="1" ht="12" customHeight="1">
      <c r="A260" s="5"/>
      <c r="B260" s="46">
        <v>281</v>
      </c>
      <c r="C260" s="62" t="s">
        <v>144</v>
      </c>
      <c r="D260" s="45">
        <v>86.27701227077702</v>
      </c>
      <c r="E260" s="45">
        <v>19.55508251779887</v>
      </c>
      <c r="F260" s="45">
        <v>6.091753920374144</v>
      </c>
      <c r="G260" s="39">
        <f t="shared" si="15"/>
        <v>25.64683643817301</v>
      </c>
      <c r="H260" s="45">
        <v>0</v>
      </c>
      <c r="I260" s="45">
        <v>7.246973729457721</v>
      </c>
      <c r="J260" s="45">
        <f t="shared" si="19"/>
        <v>7.246973729457721</v>
      </c>
      <c r="K260" s="39">
        <f t="shared" si="20"/>
        <v>53.38320210314629</v>
      </c>
      <c r="L260" s="39">
        <f t="shared" si="21"/>
        <v>60.63017583260401</v>
      </c>
      <c r="M260" s="14"/>
    </row>
    <row r="261" spans="1:13" s="8" customFormat="1" ht="12" customHeight="1">
      <c r="A261" s="5"/>
      <c r="B261" s="46">
        <v>282</v>
      </c>
      <c r="C261" s="62" t="s">
        <v>145</v>
      </c>
      <c r="D261" s="45">
        <v>15.968276915706243</v>
      </c>
      <c r="E261" s="45">
        <v>2.4162973466241757</v>
      </c>
      <c r="F261" s="45">
        <v>0.7508011390354787</v>
      </c>
      <c r="G261" s="39">
        <f t="shared" si="15"/>
        <v>3.1670984856596545</v>
      </c>
      <c r="H261" s="45">
        <v>0</v>
      </c>
      <c r="I261" s="45">
        <v>0.7508011390354787</v>
      </c>
      <c r="J261" s="45">
        <f t="shared" si="19"/>
        <v>0.7508011390354787</v>
      </c>
      <c r="K261" s="39">
        <f t="shared" si="20"/>
        <v>12.05037729101111</v>
      </c>
      <c r="L261" s="39">
        <f t="shared" si="21"/>
        <v>12.801178430046589</v>
      </c>
      <c r="M261" s="14"/>
    </row>
    <row r="262" spans="1:13" s="8" customFormat="1" ht="12" customHeight="1">
      <c r="A262" s="5"/>
      <c r="B262" s="46">
        <v>284</v>
      </c>
      <c r="C262" s="62" t="s">
        <v>146</v>
      </c>
      <c r="D262" s="45">
        <v>42.99</v>
      </c>
      <c r="E262" s="45">
        <v>20.363684210000002</v>
      </c>
      <c r="F262" s="45">
        <v>4.52526316</v>
      </c>
      <c r="G262" s="39">
        <f t="shared" si="15"/>
        <v>24.888947370000004</v>
      </c>
      <c r="H262" s="45">
        <v>0</v>
      </c>
      <c r="I262" s="45">
        <v>4.52526316</v>
      </c>
      <c r="J262" s="45">
        <f t="shared" si="19"/>
        <v>4.52526316</v>
      </c>
      <c r="K262" s="39">
        <f t="shared" si="20"/>
        <v>13.575789469999998</v>
      </c>
      <c r="L262" s="39">
        <f t="shared" si="21"/>
        <v>18.101052629999998</v>
      </c>
      <c r="M262" s="14"/>
    </row>
    <row r="263" spans="1:13" s="8" customFormat="1" ht="12" customHeight="1">
      <c r="A263" s="5"/>
      <c r="B263" s="46">
        <v>296</v>
      </c>
      <c r="C263" s="62" t="s">
        <v>147</v>
      </c>
      <c r="D263" s="45">
        <v>485.259699079792</v>
      </c>
      <c r="E263" s="45">
        <v>94.9991743508898</v>
      </c>
      <c r="F263" s="45">
        <v>38.05808336624974</v>
      </c>
      <c r="G263" s="39">
        <f t="shared" si="15"/>
        <v>133.05725771713955</v>
      </c>
      <c r="H263" s="45">
        <v>0</v>
      </c>
      <c r="I263" s="45">
        <v>38.058083366780636</v>
      </c>
      <c r="J263" s="45">
        <f t="shared" si="19"/>
        <v>38.058083366780636</v>
      </c>
      <c r="K263" s="39">
        <f t="shared" si="20"/>
        <v>314.14435799587176</v>
      </c>
      <c r="L263" s="39">
        <f t="shared" si="21"/>
        <v>352.2024413626524</v>
      </c>
      <c r="M263" s="14"/>
    </row>
    <row r="264" spans="1:13" s="8" customFormat="1" ht="12" customHeight="1">
      <c r="A264" s="5"/>
      <c r="B264" s="46">
        <v>297</v>
      </c>
      <c r="C264" s="62" t="s">
        <v>148</v>
      </c>
      <c r="D264" s="45">
        <v>94.68750637987516</v>
      </c>
      <c r="E264" s="45">
        <v>15.31271838018006</v>
      </c>
      <c r="F264" s="45">
        <v>4.01439564935322</v>
      </c>
      <c r="G264" s="39">
        <f t="shared" si="15"/>
        <v>19.32711402953328</v>
      </c>
      <c r="H264" s="45">
        <v>0</v>
      </c>
      <c r="I264" s="45">
        <v>4.243813611617543</v>
      </c>
      <c r="J264" s="45">
        <f t="shared" si="19"/>
        <v>4.243813611617543</v>
      </c>
      <c r="K264" s="39">
        <f t="shared" si="20"/>
        <v>71.11657873872434</v>
      </c>
      <c r="L264" s="39">
        <f t="shared" si="21"/>
        <v>75.36039235034188</v>
      </c>
      <c r="M264" s="14"/>
    </row>
    <row r="265" spans="1:13" s="8" customFormat="1" ht="12" customHeight="1">
      <c r="A265" s="5"/>
      <c r="B265" s="46">
        <v>298</v>
      </c>
      <c r="C265" s="62" t="s">
        <v>149</v>
      </c>
      <c r="D265" s="45">
        <v>415.52191932</v>
      </c>
      <c r="E265" s="45">
        <v>0</v>
      </c>
      <c r="F265" s="45">
        <v>0</v>
      </c>
      <c r="G265" s="39">
        <f t="shared" si="15"/>
        <v>0</v>
      </c>
      <c r="H265" s="45">
        <v>0</v>
      </c>
      <c r="I265" s="45">
        <v>41.55219192999999</v>
      </c>
      <c r="J265" s="45">
        <f t="shared" si="19"/>
        <v>41.55219192999999</v>
      </c>
      <c r="K265" s="39">
        <f t="shared" si="20"/>
        <v>373.96972739</v>
      </c>
      <c r="L265" s="39">
        <f t="shared" si="21"/>
        <v>415.52191932</v>
      </c>
      <c r="M265" s="14"/>
    </row>
    <row r="266" spans="1:13" s="8" customFormat="1" ht="12" customHeight="1">
      <c r="A266" s="5"/>
      <c r="B266" s="46">
        <v>310</v>
      </c>
      <c r="C266" s="62" t="s">
        <v>150</v>
      </c>
      <c r="D266" s="45">
        <v>34.468367853553694</v>
      </c>
      <c r="E266" s="45">
        <v>5.987900554147997</v>
      </c>
      <c r="F266" s="45">
        <v>1.6841034874018503</v>
      </c>
      <c r="G266" s="39">
        <f t="shared" si="15"/>
        <v>7.672004041549847</v>
      </c>
      <c r="H266" s="45">
        <v>0</v>
      </c>
      <c r="I266" s="45">
        <v>1.9032546306008153</v>
      </c>
      <c r="J266" s="45">
        <f t="shared" si="19"/>
        <v>1.9032546306008153</v>
      </c>
      <c r="K266" s="39">
        <f t="shared" si="20"/>
        <v>24.89310918140303</v>
      </c>
      <c r="L266" s="39">
        <f t="shared" si="21"/>
        <v>26.796363812003847</v>
      </c>
      <c r="M266" s="14"/>
    </row>
    <row r="267" spans="1:13" s="8" customFormat="1" ht="12" customHeight="1">
      <c r="A267" s="5"/>
      <c r="B267" s="46">
        <v>311</v>
      </c>
      <c r="C267" s="62" t="s">
        <v>151</v>
      </c>
      <c r="D267" s="45">
        <v>322.2023742899623</v>
      </c>
      <c r="E267" s="45">
        <v>36.035890593102216</v>
      </c>
      <c r="F267" s="45">
        <v>16.044295923102215</v>
      </c>
      <c r="G267" s="39">
        <f t="shared" si="15"/>
        <v>52.080186516204435</v>
      </c>
      <c r="H267" s="45">
        <v>0</v>
      </c>
      <c r="I267" s="45">
        <v>16.044295923102215</v>
      </c>
      <c r="J267" s="45">
        <f t="shared" si="19"/>
        <v>16.044295923102215</v>
      </c>
      <c r="K267" s="39">
        <f t="shared" si="20"/>
        <v>254.07789185065562</v>
      </c>
      <c r="L267" s="39">
        <f t="shared" si="21"/>
        <v>270.12218777375784</v>
      </c>
      <c r="M267" s="14"/>
    </row>
    <row r="268" spans="1:13" s="8" customFormat="1" ht="12" customHeight="1">
      <c r="A268" s="5"/>
      <c r="B268" s="46">
        <v>313</v>
      </c>
      <c r="C268" s="62" t="s">
        <v>152</v>
      </c>
      <c r="D268" s="45">
        <v>399.6057291799999</v>
      </c>
      <c r="E268" s="45">
        <v>26.640381939999994</v>
      </c>
      <c r="F268" s="45">
        <v>13.320190969999997</v>
      </c>
      <c r="G268" s="39">
        <f t="shared" si="15"/>
        <v>39.96057290999999</v>
      </c>
      <c r="H268" s="45">
        <v>0</v>
      </c>
      <c r="I268" s="45">
        <v>13.320190969999997</v>
      </c>
      <c r="J268" s="45">
        <f t="shared" si="19"/>
        <v>13.320190969999997</v>
      </c>
      <c r="K268" s="39">
        <f t="shared" si="20"/>
        <v>346.3249652999999</v>
      </c>
      <c r="L268" s="39">
        <f t="shared" si="21"/>
        <v>359.6451562699999</v>
      </c>
      <c r="M268" s="14"/>
    </row>
    <row r="269" spans="1:13" s="8" customFormat="1" ht="12" customHeight="1">
      <c r="A269" s="5"/>
      <c r="B269" s="46">
        <v>321</v>
      </c>
      <c r="C269" s="62" t="s">
        <v>153</v>
      </c>
      <c r="D269" s="45">
        <v>31.403868727611474</v>
      </c>
      <c r="E269" s="45">
        <v>6.38609641170252</v>
      </c>
      <c r="F269" s="45">
        <v>2.125575437888503</v>
      </c>
      <c r="G269" s="39">
        <f t="shared" si="15"/>
        <v>8.511671849591023</v>
      </c>
      <c r="H269" s="45">
        <v>0</v>
      </c>
      <c r="I269" s="45">
        <v>2.1787710393758197</v>
      </c>
      <c r="J269" s="45">
        <f t="shared" si="19"/>
        <v>2.1787710393758197</v>
      </c>
      <c r="K269" s="39">
        <f t="shared" si="20"/>
        <v>20.71342583864463</v>
      </c>
      <c r="L269" s="39">
        <f t="shared" si="21"/>
        <v>22.89219687802045</v>
      </c>
      <c r="M269" s="14"/>
    </row>
    <row r="270" spans="1:13" s="8" customFormat="1" ht="12" customHeight="1">
      <c r="A270" s="5"/>
      <c r="B270" s="46">
        <v>337</v>
      </c>
      <c r="C270" s="62" t="s">
        <v>154</v>
      </c>
      <c r="D270" s="45">
        <v>75.45249488063395</v>
      </c>
      <c r="E270" s="45">
        <v>11.787844866230554</v>
      </c>
      <c r="F270" s="45">
        <v>5.114673842030907</v>
      </c>
      <c r="G270" s="39">
        <f t="shared" si="15"/>
        <v>16.90251870826146</v>
      </c>
      <c r="H270" s="45">
        <v>0</v>
      </c>
      <c r="I270" s="45">
        <v>5.114673842030908</v>
      </c>
      <c r="J270" s="45">
        <f t="shared" si="19"/>
        <v>5.114673842030908</v>
      </c>
      <c r="K270" s="39">
        <f t="shared" si="20"/>
        <v>53.43530233034158</v>
      </c>
      <c r="L270" s="39">
        <f t="shared" si="21"/>
        <v>58.54997617237249</v>
      </c>
      <c r="M270" s="14"/>
    </row>
    <row r="271" spans="1:13" s="8" customFormat="1" ht="12" customHeight="1">
      <c r="A271" s="5"/>
      <c r="B271" s="46">
        <v>338</v>
      </c>
      <c r="C271" s="62" t="s">
        <v>155</v>
      </c>
      <c r="D271" s="45">
        <v>32.32909514913318</v>
      </c>
      <c r="E271" s="45">
        <v>4.191850039015573</v>
      </c>
      <c r="F271" s="45">
        <v>1.6505733004603564</v>
      </c>
      <c r="G271" s="39">
        <f>+E271+F271</f>
        <v>5.842423339475929</v>
      </c>
      <c r="H271" s="45">
        <v>0</v>
      </c>
      <c r="I271" s="45">
        <v>1.6505733004603562</v>
      </c>
      <c r="J271" s="45">
        <f t="shared" si="19"/>
        <v>1.6505733004603562</v>
      </c>
      <c r="K271" s="39">
        <f t="shared" si="20"/>
        <v>24.836098509196898</v>
      </c>
      <c r="L271" s="39">
        <f t="shared" si="21"/>
        <v>26.486671809657253</v>
      </c>
      <c r="M271" s="14"/>
    </row>
    <row r="272" spans="1:13" s="8" customFormat="1" ht="12" customHeight="1">
      <c r="A272" s="5"/>
      <c r="B272" s="46">
        <v>349</v>
      </c>
      <c r="C272" s="62" t="s">
        <v>156</v>
      </c>
      <c r="D272" s="45">
        <v>23.24561478154346</v>
      </c>
      <c r="E272" s="45">
        <v>0.5983740489346272</v>
      </c>
      <c r="F272" s="45">
        <v>0.2439912784074951</v>
      </c>
      <c r="G272" s="39">
        <f>+E272+F272</f>
        <v>0.8423653273421223</v>
      </c>
      <c r="H272" s="45">
        <v>0</v>
      </c>
      <c r="I272" s="45">
        <v>1.8818285263115433</v>
      </c>
      <c r="J272" s="45">
        <f t="shared" si="19"/>
        <v>1.8818285263115433</v>
      </c>
      <c r="K272" s="39">
        <f t="shared" si="20"/>
        <v>20.521420927889793</v>
      </c>
      <c r="L272" s="39">
        <f t="shared" si="21"/>
        <v>22.403249454201337</v>
      </c>
      <c r="M272" s="14"/>
    </row>
    <row r="273" spans="1:12" s="8" customFormat="1" ht="12" customHeight="1">
      <c r="A273" s="5"/>
      <c r="B273" s="65"/>
      <c r="C273" s="65"/>
      <c r="D273" s="18"/>
      <c r="E273" s="18"/>
      <c r="F273" s="18"/>
      <c r="G273" s="18"/>
      <c r="H273" s="18"/>
      <c r="I273" s="18"/>
      <c r="J273" s="18"/>
      <c r="K273" s="18"/>
      <c r="L273" s="18"/>
    </row>
    <row r="274" spans="1:12" s="8" customFormat="1" ht="3" customHeight="1">
      <c r="A274" s="5"/>
      <c r="B274" s="75"/>
      <c r="C274" s="75"/>
      <c r="D274" s="76"/>
      <c r="E274" s="76"/>
      <c r="F274" s="76"/>
      <c r="G274" s="76"/>
      <c r="H274" s="76"/>
      <c r="I274" s="76"/>
      <c r="J274" s="76"/>
      <c r="K274" s="76"/>
      <c r="L274" s="76"/>
    </row>
    <row r="275" spans="1:12" s="48" customFormat="1" ht="12.75" customHeight="1">
      <c r="A275" s="47"/>
      <c r="B275" s="81" t="s">
        <v>30</v>
      </c>
      <c r="C275" s="81"/>
      <c r="D275" s="81"/>
      <c r="E275" s="81"/>
      <c r="F275" s="81"/>
      <c r="G275" s="81"/>
      <c r="H275" s="81"/>
      <c r="I275" s="81"/>
      <c r="J275" s="81"/>
      <c r="K275" s="81"/>
      <c r="L275" s="81"/>
    </row>
    <row r="276" spans="1:12" s="67" customFormat="1" ht="12.75" customHeight="1">
      <c r="A276" s="66"/>
      <c r="B276" s="81" t="s">
        <v>28</v>
      </c>
      <c r="C276" s="81"/>
      <c r="D276" s="81"/>
      <c r="E276" s="81"/>
      <c r="F276" s="81"/>
      <c r="G276" s="81"/>
      <c r="H276" s="81"/>
      <c r="I276" s="81"/>
      <c r="J276" s="81"/>
      <c r="K276" s="81"/>
      <c r="L276" s="81"/>
    </row>
    <row r="277" spans="1:12" s="48" customFormat="1" ht="23.25">
      <c r="A277" s="47"/>
      <c r="B277" s="82" t="s">
        <v>29</v>
      </c>
      <c r="C277" s="82"/>
      <c r="D277" s="82"/>
      <c r="E277" s="82"/>
      <c r="F277" s="82"/>
      <c r="G277" s="82"/>
      <c r="H277" s="82"/>
      <c r="I277" s="82"/>
      <c r="J277" s="82"/>
      <c r="K277" s="82"/>
      <c r="L277" s="82"/>
    </row>
    <row r="278" spans="2:12" s="47" customFormat="1" ht="12.75" customHeight="1">
      <c r="B278" s="81" t="s">
        <v>26</v>
      </c>
      <c r="C278" s="81"/>
      <c r="D278" s="81"/>
      <c r="E278" s="77"/>
      <c r="F278" s="77"/>
      <c r="G278" s="77"/>
      <c r="H278" s="77"/>
      <c r="I278" s="77"/>
      <c r="J278" s="77"/>
      <c r="K278" s="77"/>
      <c r="L278" s="77"/>
    </row>
    <row r="279" spans="2:12" ht="23.25"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</row>
    <row r="280" spans="2:12" ht="23.25"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</row>
    <row r="281" spans="2:12" ht="23.25"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</row>
    <row r="282" spans="2:12" ht="23.25"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</row>
    <row r="283" spans="2:12" ht="23.25"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</row>
    <row r="284" spans="2:12" ht="23.25"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</row>
    <row r="285" spans="2:12" ht="23.25"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</row>
    <row r="286" spans="2:12" ht="23.25"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</row>
    <row r="287" spans="2:12" ht="23.25"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</row>
    <row r="288" spans="2:12" ht="23.25"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</row>
    <row r="289" spans="2:12" ht="23.25"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</row>
    <row r="290" spans="2:12" ht="23.25"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</row>
    <row r="291" spans="2:12" ht="23.25"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</row>
    <row r="292" spans="2:12" ht="23.25"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</row>
    <row r="293" spans="2:12" ht="23.25"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</row>
    <row r="294" spans="2:12" ht="23.25"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</row>
    <row r="295" spans="2:12" ht="23.25"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</row>
    <row r="296" spans="2:12" ht="23.25"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</row>
    <row r="297" spans="2:12" ht="23.25"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</row>
    <row r="298" spans="2:12" ht="23.25"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</row>
    <row r="299" spans="2:12" ht="23.25"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</row>
    <row r="300" spans="2:12" ht="23.25"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</row>
  </sheetData>
  <sheetProtection/>
  <mergeCells count="8">
    <mergeCell ref="B276:L276"/>
    <mergeCell ref="B277:L277"/>
    <mergeCell ref="B278:D278"/>
    <mergeCell ref="B275:L275"/>
    <mergeCell ref="B2:L2"/>
    <mergeCell ref="B3:L3"/>
    <mergeCell ref="B4:L4"/>
    <mergeCell ref="B5:L5"/>
  </mergeCells>
  <printOptions horizontalCentered="1"/>
  <pageMargins left="0" right="0" top="1.141732283464567" bottom="1.1811023622047245" header="0" footer="0"/>
  <pageSetup fitToHeight="10" horizontalDpi="600" verticalDpi="600" orientation="landscape" paperSize="119" scale="90" r:id="rId1"/>
  <ignoredErrors>
    <ignoredError sqref="F9" numberStoredAsText="1"/>
    <ignoredError sqref="K14:K246 K249:K27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prueba</cp:lastModifiedBy>
  <cp:lastPrinted>2023-04-13T20:20:38Z</cp:lastPrinted>
  <dcterms:created xsi:type="dcterms:W3CDTF">1998-09-04T17:09:23Z</dcterms:created>
  <dcterms:modified xsi:type="dcterms:W3CDTF">2023-04-13T20:25:39Z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