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DEP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'DEP'!$B$2:$F$32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<sst xmlns="http://schemas.openxmlformats.org/spreadsheetml/2006/main" count="27" uniqueCount="26">
  <si>
    <t>DEUDA EXTERNA POR PAÍS ACREEDOR Y DIVISA</t>
  </si>
  <si>
    <t>CONCEPTO</t>
  </si>
  <si>
    <t>T O T A L</t>
  </si>
  <si>
    <t>E.U.A.</t>
  </si>
  <si>
    <t>INGLATERRA</t>
  </si>
  <si>
    <t>JAPÓN</t>
  </si>
  <si>
    <t>CANADÁ</t>
  </si>
  <si>
    <t>SUIZA</t>
  </si>
  <si>
    <t>FRANCIA</t>
  </si>
  <si>
    <t>AUSTRALIA</t>
  </si>
  <si>
    <t>ESPAÑA</t>
  </si>
  <si>
    <t>COREA</t>
  </si>
  <si>
    <t>OTROS</t>
  </si>
  <si>
    <t/>
  </si>
  <si>
    <t>DÓLAR AMERICANO</t>
  </si>
  <si>
    <t>YEN JAPONÉS</t>
  </si>
  <si>
    <t>LIBRA ESTERLINA</t>
  </si>
  <si>
    <t>FRANCO SUIZO</t>
  </si>
  <si>
    <t>DOLAR AUSTRALIANO</t>
  </si>
  <si>
    <t>Fuente: Petróleos Mexicanos.</t>
  </si>
  <si>
    <t>SALDO AL 31 DE DICIEMBRE</t>
  </si>
  <si>
    <t>ESTRUCTURA PORCENTUAL (%)</t>
  </si>
  <si>
    <t>(PESOS)</t>
  </si>
  <si>
    <t xml:space="preserve">EMPRESA:  TYY  PETRÓLEOS MEXICANOS (Consolidado)      </t>
  </si>
  <si>
    <t>CUENTA PÚBLICA 2022</t>
  </si>
  <si>
    <t>MONEDA ÚNICA EUROPEA (EURO)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</si>
</sst>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Courier"/>
      <family val="3"/>
    </font>
    <font>
      <sz val="9"/>
      <name val="Montserrat"/>
      <family val="3"/>
    </font>
    <font>
      <sz val="8"/>
      <name val="Montserrat"/>
      <family val="3"/>
    </font>
    <font>
      <b/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3"/>
    </font>
    <font>
      <sz val="8"/>
      <color indexed="8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3"/>
    </font>
    <font>
      <sz val="8"/>
      <color theme="1"/>
      <name val="Montserrat"/>
      <family val="3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37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5" fillId="0" borderId="0" xfId="53" applyFont="1" applyFill="1" applyAlignment="1">
      <alignment vertical="center"/>
      <protection/>
    </xf>
    <xf numFmtId="43" fontId="5" fillId="0" borderId="0" xfId="47" applyFont="1" applyFill="1" applyAlignment="1">
      <alignment vertical="center"/>
    </xf>
    <xf numFmtId="0" fontId="5" fillId="0" borderId="0" xfId="53" applyFont="1" applyFill="1" applyAlignment="1">
      <alignment horizontal="right" vertical="center"/>
      <protection/>
    </xf>
    <xf numFmtId="0" fontId="42" fillId="0" borderId="0" xfId="0" applyFont="1" applyAlignment="1">
      <alignment/>
    </xf>
    <xf numFmtId="0" fontId="5" fillId="0" borderId="0" xfId="53" applyFont="1" applyFill="1" applyBorder="1" applyAlignment="1">
      <alignment/>
      <protection/>
    </xf>
    <xf numFmtId="0" fontId="43" fillId="0" borderId="0" xfId="0" applyFont="1" applyAlignment="1">
      <alignment/>
    </xf>
    <xf numFmtId="0" fontId="6" fillId="0" borderId="10" xfId="53" applyFont="1" applyBorder="1" applyAlignment="1">
      <alignment horizontal="center"/>
      <protection/>
    </xf>
    <xf numFmtId="37" fontId="5" fillId="0" borderId="10" xfId="53" applyNumberFormat="1" applyFont="1" applyFill="1" applyBorder="1" applyAlignment="1">
      <alignment vertical="center"/>
      <protection/>
    </xf>
    <xf numFmtId="0" fontId="42" fillId="0" borderId="10" xfId="0" applyFont="1" applyBorder="1" applyAlignment="1">
      <alignment/>
    </xf>
    <xf numFmtId="0" fontId="6" fillId="0" borderId="11" xfId="53" applyFont="1" applyBorder="1" applyAlignment="1">
      <alignment horizontal="center"/>
      <protection/>
    </xf>
    <xf numFmtId="3" fontId="6" fillId="0" borderId="11" xfId="53" applyNumberFormat="1" applyFont="1" applyFill="1" applyBorder="1" applyAlignment="1">
      <alignment/>
      <protection/>
    </xf>
    <xf numFmtId="165" fontId="6" fillId="0" borderId="11" xfId="52" applyNumberFormat="1" applyFont="1" applyFill="1" applyBorder="1" applyAlignment="1" applyProtection="1">
      <alignment/>
      <protection/>
    </xf>
    <xf numFmtId="3" fontId="5" fillId="0" borderId="11" xfId="53" applyNumberFormat="1" applyFont="1" applyFill="1" applyBorder="1" applyAlignment="1">
      <alignment/>
      <protection/>
    </xf>
    <xf numFmtId="165" fontId="5" fillId="0" borderId="11" xfId="52" applyNumberFormat="1" applyFont="1" applyFill="1" applyBorder="1" applyAlignment="1" applyProtection="1">
      <alignment/>
      <protection/>
    </xf>
    <xf numFmtId="49" fontId="5" fillId="0" borderId="11" xfId="53" applyNumberFormat="1" applyFont="1" applyFill="1" applyBorder="1" applyAlignment="1">
      <alignment horizontal="left" vertical="center" indent="2"/>
      <protection/>
    </xf>
    <xf numFmtId="0" fontId="5" fillId="0" borderId="11" xfId="53" applyNumberFormat="1" applyFont="1" applyFill="1" applyBorder="1" applyAlignment="1">
      <alignment horizontal="left" vertical="center"/>
      <protection/>
    </xf>
    <xf numFmtId="0" fontId="6" fillId="0" borderId="11" xfId="53" applyNumberFormat="1" applyFont="1" applyFill="1" applyBorder="1" applyAlignment="1">
      <alignment horizontal="center" vertical="center"/>
      <protection/>
    </xf>
    <xf numFmtId="0" fontId="43" fillId="0" borderId="12" xfId="0" applyFont="1" applyBorder="1" applyAlignment="1">
      <alignment/>
    </xf>
    <xf numFmtId="3" fontId="43" fillId="0" borderId="12" xfId="0" applyNumberFormat="1" applyFont="1" applyBorder="1" applyAlignment="1">
      <alignment/>
    </xf>
    <xf numFmtId="165" fontId="42" fillId="0" borderId="12" xfId="0" applyNumberFormat="1" applyFont="1" applyBorder="1" applyAlignment="1">
      <alignment/>
    </xf>
    <xf numFmtId="0" fontId="44" fillId="33" borderId="13" xfId="53" applyFont="1" applyFill="1" applyBorder="1" applyAlignment="1">
      <alignment horizontal="center" vertical="center" wrapText="1"/>
      <protection/>
    </xf>
    <xf numFmtId="165" fontId="5" fillId="0" borderId="11" xfId="52" applyNumberFormat="1" applyFont="1" applyBorder="1">
      <alignment/>
      <protection/>
    </xf>
    <xf numFmtId="164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4" fillId="33" borderId="14" xfId="53" applyFont="1" applyFill="1" applyBorder="1" applyAlignment="1">
      <alignment horizontal="center" vertical="center" wrapText="1"/>
      <protection/>
    </xf>
    <xf numFmtId="0" fontId="44" fillId="33" borderId="15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showGridLines="0" tabSelected="1" zoomScale="115" zoomScaleNormal="115" zoomScalePageLayoutView="0" workbookViewId="0" topLeftCell="A14">
      <selection activeCell="H23" sqref="H23"/>
    </sheetView>
  </sheetViews>
  <sheetFormatPr defaultColWidth="9.140625" defaultRowHeight="15"/>
  <cols>
    <col min="1" max="1" width="2.7109375" style="0" customWidth="1"/>
    <col min="2" max="2" width="29.7109375" style="0" customWidth="1"/>
    <col min="3" max="4" width="19.140625" style="0" customWidth="1"/>
    <col min="5" max="6" width="13.8515625" style="0" customWidth="1"/>
    <col min="7" max="7" width="9.140625" style="0" customWidth="1"/>
    <col min="8" max="8" width="18.00390625" style="0" bestFit="1" customWidth="1"/>
  </cols>
  <sheetData>
    <row r="2" spans="2:6" ht="15">
      <c r="B2" s="24" t="s">
        <v>24</v>
      </c>
      <c r="C2" s="24"/>
      <c r="D2" s="24"/>
      <c r="E2" s="24"/>
      <c r="F2" s="24"/>
    </row>
    <row r="3" spans="2:6" ht="15">
      <c r="B3" s="25" t="s">
        <v>0</v>
      </c>
      <c r="C3" s="25"/>
      <c r="D3" s="25"/>
      <c r="E3" s="25"/>
      <c r="F3" s="25"/>
    </row>
    <row r="4" spans="2:6" ht="15">
      <c r="B4" s="25" t="s">
        <v>23</v>
      </c>
      <c r="C4" s="25"/>
      <c r="D4" s="25"/>
      <c r="E4" s="25"/>
      <c r="F4" s="25"/>
    </row>
    <row r="5" spans="2:6" ht="15">
      <c r="B5" s="25" t="s">
        <v>22</v>
      </c>
      <c r="C5" s="25"/>
      <c r="D5" s="25"/>
      <c r="E5" s="25"/>
      <c r="F5" s="25"/>
    </row>
    <row r="6" spans="2:6" ht="3" customHeight="1">
      <c r="B6" s="2"/>
      <c r="C6" s="3"/>
      <c r="D6" s="4"/>
      <c r="E6" s="5"/>
      <c r="F6" s="5"/>
    </row>
    <row r="7" spans="2:6" ht="25.5" customHeight="1">
      <c r="B7" s="26" t="s">
        <v>1</v>
      </c>
      <c r="C7" s="28" t="s">
        <v>20</v>
      </c>
      <c r="D7" s="29"/>
      <c r="E7" s="28" t="s">
        <v>21</v>
      </c>
      <c r="F7" s="29"/>
    </row>
    <row r="8" spans="2:6" ht="15">
      <c r="B8" s="27"/>
      <c r="C8" s="22">
        <v>2021</v>
      </c>
      <c r="D8" s="22">
        <v>2022</v>
      </c>
      <c r="E8" s="22">
        <v>2021</v>
      </c>
      <c r="F8" s="22">
        <v>2022</v>
      </c>
    </row>
    <row r="9" spans="2:6" ht="18">
      <c r="B9" s="8"/>
      <c r="C9" s="9"/>
      <c r="D9" s="9"/>
      <c r="E9" s="10"/>
      <c r="F9" s="10"/>
    </row>
    <row r="10" spans="2:6" ht="15">
      <c r="B10" s="11" t="s">
        <v>2</v>
      </c>
      <c r="C10" s="12">
        <f>SUM(C12:C21)</f>
        <v>1828535517370</v>
      </c>
      <c r="D10" s="12">
        <f>SUM(D12:D21)</f>
        <v>1652595841902</v>
      </c>
      <c r="E10" s="13">
        <f>+C10/$C$10*100</f>
        <v>100</v>
      </c>
      <c r="F10" s="13">
        <f>+D10/$D$10*100</f>
        <v>100</v>
      </c>
    </row>
    <row r="11" spans="2:6" ht="15">
      <c r="B11" s="11"/>
      <c r="C11" s="14"/>
      <c r="D11" s="14"/>
      <c r="E11" s="15"/>
      <c r="F11" s="15"/>
    </row>
    <row r="12" spans="2:6" ht="15">
      <c r="B12" s="16" t="s">
        <v>3</v>
      </c>
      <c r="C12" s="14">
        <v>1416165414335</v>
      </c>
      <c r="D12" s="14">
        <v>1328738822841</v>
      </c>
      <c r="E12" s="23">
        <f>+C12/C$10%</f>
        <v>77.44806709425498</v>
      </c>
      <c r="F12" s="23">
        <f>+D12/D$10%</f>
        <v>80.40313240239867</v>
      </c>
    </row>
    <row r="13" spans="2:6" ht="15">
      <c r="B13" s="16" t="s">
        <v>4</v>
      </c>
      <c r="C13" s="14">
        <v>337091926303</v>
      </c>
      <c r="D13" s="14">
        <v>257189586560</v>
      </c>
      <c r="E13" s="23">
        <f aca="true" t="shared" si="0" ref="E13:F21">+C13/C$10%</f>
        <v>18.43507676503011</v>
      </c>
      <c r="F13" s="23">
        <f t="shared" si="0"/>
        <v>15.562763746518703</v>
      </c>
    </row>
    <row r="14" spans="2:6" ht="15">
      <c r="B14" s="16" t="s">
        <v>5</v>
      </c>
      <c r="C14" s="14">
        <v>14312000000</v>
      </c>
      <c r="D14" s="14">
        <v>11760000000</v>
      </c>
      <c r="E14" s="23">
        <f t="shared" si="0"/>
        <v>0.782702871453385</v>
      </c>
      <c r="F14" s="23">
        <f t="shared" si="0"/>
        <v>0.7116077447263344</v>
      </c>
    </row>
    <row r="15" spans="2:6" ht="15">
      <c r="B15" s="16" t="s">
        <v>6</v>
      </c>
      <c r="C15" s="14">
        <v>27787725000</v>
      </c>
      <c r="D15" s="14">
        <v>23297160000</v>
      </c>
      <c r="E15" s="23">
        <f t="shared" si="0"/>
        <v>1.51967105566357</v>
      </c>
      <c r="F15" s="23">
        <f t="shared" si="0"/>
        <v>1.4097312488204563</v>
      </c>
    </row>
    <row r="16" spans="2:6" ht="15">
      <c r="B16" s="16" t="s">
        <v>7</v>
      </c>
      <c r="C16" s="14">
        <v>8246226000</v>
      </c>
      <c r="D16" s="14">
        <v>7657371500</v>
      </c>
      <c r="E16" s="23">
        <f t="shared" si="0"/>
        <v>0.4509743410322499</v>
      </c>
      <c r="F16" s="23">
        <f t="shared" si="0"/>
        <v>0.46335415507199895</v>
      </c>
    </row>
    <row r="17" spans="2:6" ht="15">
      <c r="B17" s="16" t="s">
        <v>8</v>
      </c>
      <c r="C17" s="14">
        <v>7512977500</v>
      </c>
      <c r="D17" s="14">
        <v>5678682750</v>
      </c>
      <c r="E17" s="23">
        <f t="shared" si="0"/>
        <v>0.41087402616089114</v>
      </c>
      <c r="F17" s="23">
        <f t="shared" si="0"/>
        <v>0.3436219918999862</v>
      </c>
    </row>
    <row r="18" spans="2:6" ht="15">
      <c r="B18" s="16" t="s">
        <v>9</v>
      </c>
      <c r="C18" s="14">
        <v>0</v>
      </c>
      <c r="D18" s="14">
        <v>0</v>
      </c>
      <c r="E18" s="23">
        <f t="shared" si="0"/>
        <v>0</v>
      </c>
      <c r="F18" s="23">
        <f t="shared" si="0"/>
        <v>0</v>
      </c>
    </row>
    <row r="19" spans="2:6" ht="15">
      <c r="B19" s="16" t="s">
        <v>10</v>
      </c>
      <c r="C19" s="14">
        <v>0</v>
      </c>
      <c r="D19" s="14">
        <v>0</v>
      </c>
      <c r="E19" s="23">
        <f t="shared" si="0"/>
        <v>0</v>
      </c>
      <c r="F19" s="23">
        <f t="shared" si="0"/>
        <v>0</v>
      </c>
    </row>
    <row r="20" spans="2:6" ht="15">
      <c r="B20" s="16" t="s">
        <v>11</v>
      </c>
      <c r="C20" s="14">
        <v>0</v>
      </c>
      <c r="D20" s="14">
        <v>0</v>
      </c>
      <c r="E20" s="23">
        <f>+C20/C$10%</f>
        <v>0</v>
      </c>
      <c r="F20" s="23">
        <f>+D20/D$10%</f>
        <v>0</v>
      </c>
    </row>
    <row r="21" spans="2:8" ht="15">
      <c r="B21" s="16" t="s">
        <v>12</v>
      </c>
      <c r="C21" s="14">
        <v>17419248232</v>
      </c>
      <c r="D21" s="14">
        <v>18274218251</v>
      </c>
      <c r="E21" s="23">
        <f t="shared" si="0"/>
        <v>0.9526338464048142</v>
      </c>
      <c r="F21" s="23">
        <f t="shared" si="0"/>
        <v>1.1057887105638544</v>
      </c>
      <c r="H21" s="1"/>
    </row>
    <row r="22" spans="2:6" ht="15">
      <c r="B22" s="17" t="s">
        <v>13</v>
      </c>
      <c r="C22" s="14"/>
      <c r="D22" s="14"/>
      <c r="E22" s="15"/>
      <c r="F22" s="15"/>
    </row>
    <row r="23" spans="2:6" ht="15">
      <c r="B23" s="18" t="s">
        <v>2</v>
      </c>
      <c r="C23" s="12">
        <f>SUM(C25:C30)</f>
        <v>1828535517370</v>
      </c>
      <c r="D23" s="12">
        <f>SUM(D25:D30)</f>
        <v>1652595841902</v>
      </c>
      <c r="E23" s="13">
        <f>+C23/$C$10*100</f>
        <v>100</v>
      </c>
      <c r="F23" s="13">
        <f>+D23/$D$10*100</f>
        <v>100</v>
      </c>
    </row>
    <row r="24" spans="2:6" ht="15">
      <c r="B24" s="17"/>
      <c r="C24" s="14"/>
      <c r="D24" s="14"/>
      <c r="E24" s="15"/>
      <c r="F24" s="15"/>
    </row>
    <row r="25" spans="2:6" ht="15">
      <c r="B25" s="16" t="s">
        <v>14</v>
      </c>
      <c r="C25" s="14">
        <v>1511445531370</v>
      </c>
      <c r="D25" s="14">
        <v>1415319810402</v>
      </c>
      <c r="E25" s="23">
        <f aca="true" t="shared" si="1" ref="E25:F29">+C25/C$23%</f>
        <v>82.65880082788473</v>
      </c>
      <c r="F25" s="23">
        <f t="shared" si="1"/>
        <v>85.64222264852638</v>
      </c>
    </row>
    <row r="26" spans="2:6" ht="15">
      <c r="B26" s="16" t="s">
        <v>25</v>
      </c>
      <c r="C26" s="14">
        <v>266858040000</v>
      </c>
      <c r="D26" s="14">
        <v>202941340000</v>
      </c>
      <c r="E26" s="23">
        <f t="shared" si="1"/>
        <v>14.59408567484784</v>
      </c>
      <c r="F26" s="23">
        <f t="shared" si="1"/>
        <v>12.280155550096957</v>
      </c>
    </row>
    <row r="27" spans="2:6" ht="15">
      <c r="B27" s="16" t="s">
        <v>15</v>
      </c>
      <c r="C27" s="14">
        <v>19679000000</v>
      </c>
      <c r="D27" s="14">
        <v>16170000000</v>
      </c>
      <c r="E27" s="23">
        <f t="shared" si="1"/>
        <v>1.0762164482484045</v>
      </c>
      <c r="F27" s="23">
        <f t="shared" si="1"/>
        <v>0.9784606489987097</v>
      </c>
    </row>
    <row r="28" spans="2:6" ht="15">
      <c r="B28" s="16" t="s">
        <v>16</v>
      </c>
      <c r="C28" s="14">
        <v>22306720000</v>
      </c>
      <c r="D28" s="14">
        <v>10507320000</v>
      </c>
      <c r="E28" s="23">
        <f t="shared" si="1"/>
        <v>1.21992270798677</v>
      </c>
      <c r="F28" s="23">
        <f t="shared" si="1"/>
        <v>0.6358069973059445</v>
      </c>
    </row>
    <row r="29" spans="2:6" ht="15">
      <c r="B29" s="16" t="s">
        <v>17</v>
      </c>
      <c r="C29" s="14">
        <v>8246226000</v>
      </c>
      <c r="D29" s="14">
        <v>7657371500</v>
      </c>
      <c r="E29" s="23">
        <f t="shared" si="1"/>
        <v>0.4509743410322499</v>
      </c>
      <c r="F29" s="23">
        <f t="shared" si="1"/>
        <v>0.46335415507199895</v>
      </c>
    </row>
    <row r="30" spans="2:6" ht="15">
      <c r="B30" s="16" t="s">
        <v>18</v>
      </c>
      <c r="C30" s="14">
        <v>0</v>
      </c>
      <c r="D30" s="14">
        <v>0</v>
      </c>
      <c r="E30" s="23">
        <f>+C30/C$23%</f>
        <v>0</v>
      </c>
      <c r="F30" s="23">
        <f>+D30/D$23%</f>
        <v>0</v>
      </c>
    </row>
    <row r="31" spans="2:6" ht="18">
      <c r="B31" s="19"/>
      <c r="C31" s="20"/>
      <c r="D31" s="20"/>
      <c r="E31" s="21"/>
      <c r="F31" s="21"/>
    </row>
    <row r="32" spans="2:6" ht="18">
      <c r="B32" s="6" t="s">
        <v>19</v>
      </c>
      <c r="C32" s="7"/>
      <c r="D32" s="7"/>
      <c r="E32" s="5"/>
      <c r="F32" s="5"/>
    </row>
  </sheetData>
  <sheetProtection/>
  <mergeCells count="7">
    <mergeCell ref="B2:F2"/>
    <mergeCell ref="B3:F3"/>
    <mergeCell ref="B4:F4"/>
    <mergeCell ref="B5:F5"/>
    <mergeCell ref="B7:B8"/>
    <mergeCell ref="C7:D7"/>
    <mergeCell ref="E7:F7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Karla García</cp:lastModifiedBy>
  <cp:lastPrinted>2019-01-18T23:15:00Z</cp:lastPrinted>
  <dcterms:created xsi:type="dcterms:W3CDTF">2016-03-23T19:45:29Z</dcterms:created>
  <dcterms:modified xsi:type="dcterms:W3CDTF">2023-03-15T23:20:46Z</dcterms:modified>
  <cp:category/>
  <cp:version/>
  <cp:contentType/>
  <cp:contentStatus/>
</cp:coreProperties>
</file>