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sbel_merida\Documents\Secretaria de Hacienda CP\Cuenta Pública\Cuenta Pública reporte anual\Cuenta Pública 2021\Versión Final\PPS\"/>
    </mc:Choice>
  </mc:AlternateContent>
  <bookViews>
    <workbookView xWindow="0" yWindow="0" windowWidth="28800" windowHeight="11730"/>
  </bookViews>
  <sheets>
    <sheet name="Cta__Púb_" sheetId="1" r:id="rId1"/>
  </sheets>
  <definedNames>
    <definedName name="_xlnm.Print_Area" localSheetId="0">Cta__Púb_!$A$1:$X$27</definedName>
    <definedName name="_xlnm.Print_Titles" localSheetId="0">Cta__Púb_!$2:$11</definedName>
  </definedNames>
  <calcPr calcId="162913"/>
</workbook>
</file>

<file path=xl/calcChain.xml><?xml version="1.0" encoding="utf-8"?>
<calcChain xmlns="http://schemas.openxmlformats.org/spreadsheetml/2006/main">
  <c r="W24" i="1" l="1"/>
  <c r="V24" i="1"/>
  <c r="X24" i="1" s="1"/>
  <c r="N24" i="1"/>
  <c r="M24" i="1"/>
  <c r="L24" i="1"/>
  <c r="W22" i="1"/>
  <c r="V22" i="1"/>
  <c r="X22" i="1" s="1"/>
  <c r="X20" i="1"/>
  <c r="V20" i="1"/>
  <c r="V18" i="1"/>
  <c r="X18" i="1" s="1"/>
  <c r="W16" i="1"/>
  <c r="V16" i="1"/>
  <c r="X16" i="1" s="1"/>
  <c r="X14" i="1"/>
  <c r="W14" i="1"/>
  <c r="V14" i="1"/>
  <c r="W12" i="1"/>
  <c r="V12" i="1"/>
  <c r="X12" i="1" s="1"/>
</calcChain>
</file>

<file path=xl/sharedStrings.xml><?xml version="1.0" encoding="utf-8"?>
<sst xmlns="http://schemas.openxmlformats.org/spreadsheetml/2006/main" count="88" uniqueCount="55">
  <si>
    <t>CUENTA PÚBLICA 2021</t>
  </si>
  <si>
    <t>PROYECTOS PARA PRESTACIÓN DE SERVICIOS</t>
  </si>
  <si>
    <t>SECRETARÍA DE INFRAESTRUCTURA COMUNICACIONES Y TRANSPORTES</t>
  </si>
  <si>
    <t>(Millones de pesos 2021)</t>
  </si>
  <si>
    <t>NOMBRE Y DESCRIPCIÓN</t>
  </si>
  <si>
    <t>ENTIDAD FEDERATIVA</t>
  </si>
  <si>
    <t>TIPO DE PROYECTO</t>
  </si>
  <si>
    <t>INVERSIÓN TOTAL DEL PROYECTO</t>
  </si>
  <si>
    <t>INVERSIÓN INICIAL PRIVADA</t>
  </si>
  <si>
    <t>PAGOS</t>
  </si>
  <si>
    <t>(Millones de pesos)</t>
  </si>
  <si>
    <t>FECHA DE INICIO</t>
  </si>
  <si>
    <t>FECHA DE TÉRMINO</t>
  </si>
  <si>
    <t>ACUMULADO HASTA 2020</t>
  </si>
  <si>
    <r>
      <t xml:space="preserve">MONTO TOTAL ESTIMADO 2021 </t>
    </r>
    <r>
      <rPr>
        <vertAlign val="superscript"/>
        <sz val="9"/>
        <color rgb="FFFFFFFF"/>
        <rFont val="Montserrat"/>
      </rPr>
      <t>1/</t>
    </r>
  </si>
  <si>
    <t>FECHA DE INICIO DEL CONTRATO</t>
  </si>
  <si>
    <t>FECHA DE CONCLUSIÓN DEL CONTRATO</t>
  </si>
  <si>
    <t>VALOR TOTAL DEL CONTRATO A VALOR PRESENTE NETO</t>
  </si>
  <si>
    <t>ACUMULADOS HASTA 2020</t>
  </si>
  <si>
    <t>COSTOS DE OPERACIÓN, MANTENIMIENTO Y CONSERVACIÓN DEL 2021</t>
  </si>
  <si>
    <r>
      <t xml:space="preserve">INICIAL ESTIMADA </t>
    </r>
    <r>
      <rPr>
        <vertAlign val="superscript"/>
        <sz val="9"/>
        <color rgb="FFFFFFFF"/>
        <rFont val="Montserrat"/>
      </rPr>
      <t>2/</t>
    </r>
  </si>
  <si>
    <t>EJERCIDA</t>
  </si>
  <si>
    <t>ACUMULADA HASTA 2021</t>
  </si>
  <si>
    <t>PORCENTAJE DE CUMPLIMIENTO FINANCIERO</t>
  </si>
  <si>
    <t>OBLIGACIÓN DE PAGOS PREVISTA ORIGINAL</t>
  </si>
  <si>
    <t>EJERCIDOS</t>
  </si>
  <si>
    <t>ACUMULADOS HASTA 2021</t>
  </si>
  <si>
    <t>EJERCIDA / INICIAL ESTIMADA</t>
  </si>
  <si>
    <t>EJERCIDA / MODIFICADA A 2021</t>
  </si>
  <si>
    <t>EJERCIDO / PREVISTO</t>
  </si>
  <si>
    <t>EJERCIDO / ACUMUALDO HASTA 2021</t>
  </si>
  <si>
    <t>Nuevo Necaxa-Avila Camacho
Otorgamiento de una concesión para construir, operar, mantener y conservar  el  tramo carretero Nuevo Necaxa - Ávila Camacho de 36.646 kilómetros de longitud, que incluye el permiso para su modificación o ampliación, así como el derecho exclusivo para suscribir con el gobierno federal el contrato de servicios de  largo plazo relacionado con dicha concesión</t>
  </si>
  <si>
    <t>Puebla</t>
  </si>
  <si>
    <t>Infraestructura Económica</t>
  </si>
  <si>
    <t>N/D</t>
  </si>
  <si>
    <t>NOTA 1: En los Contratos PPS, los costos de operación, mantenimiento y conservación es inversión privada y es un riesgo transferido al Inversionista Proveedor, por lo que no se coloca registro alguno. Por tanto el dato no está disponible y no es una obligación que exige el Contrato PPS.
NOTA 2: Lo reportado en las columnas de Inversión: Inversión Total del Proyecto, Acumulado hasta 2020 y Acumulada hasta 2021 es el mismo número a precios del año 2014 ya que los trabajos de construcción acabaron en ese mismo año 2014, por lo que no es necesario que se actualice al año 2021, derivado a que la inversión ha concluido.
NOTA 3: En la columna el Valor Total del Contrato a Valor Presente Neto se refiere al Valor Presente del flujo de pagos que la SICT hace al Inversionista Proveedor por el servicio de capacidad carretera ofrecido a lo largo del periodo de concesión, el cual está a partir del año 2007.</t>
  </si>
  <si>
    <t>Nueva Italia-Apatzingán
Otorgamiento de una concesión para operar, conservar y mantener el tramo carretero libre de peaje Nueva Italia - Apatzingán de 31.70 kilómetros de longitud, que incluye el permiso para su modificación o ampliación, así como el derecho exclusivo para suscribir con el gobierno federal el contrato de servicios de largo plazo relacionado con dicha concesión.</t>
  </si>
  <si>
    <t>Michoacán</t>
  </si>
  <si>
    <t>NOTA 1: En los Contratos PPS, los costos de operación, mantenimiento y conservación es inversión privada y es un riesgo transferido al Inversionista Proveedor, por lo que no se coloca registro alguno. Por tanto el dato no está disponible y no es una obligación que exige el Contrato PPS
NOTA 2: Lo reportado en las columnas de inversión: Inversión Total del Proyecto, Acumulado hasta 2020 y Acumulada hasta 2021 es el mismo número a precios del año 2012 ya que los trabajos de construcción acabaron en ese mismo año 2012, por lo que no es necesario que se actualice al año 2021, derivado a que la inversión ha concluido.
NOTA 3: En la columna el Valor Total del Contrato a Valor Presente Neto se refiere al Valor Presente del flujo de pagos que la SICT hace al Inversionista Proveedor por el servicio de capacidad carretera ofrecido a lo largo del periodo de concesión, el cual está a partir del año 2007.
NOTA 4: En las columnas de Pagos: Ejercido y Ejercido/Previsto se realizó un pago mayor al previsto derivado a un incremento no previsto en el aforo vehicular. En este caso, los pagos se componen por el pago disponibilidad y pago por uso y este último depende del aforo vehicular que pasa por la carretera, el cual se conoce como tarifa sombra y se paga con Presupuesto de Egresos de la Federación. Para cubrir faltante se realizó un ajuste interno, por lo que no se incrementó el monto asignado a la SICT.</t>
  </si>
  <si>
    <t>Rioverde-Ciudad Valles
Otorgamiento de una concesión para operar, mantener y conservar el tramo carretero libre de cuota de jurisdicción federal Río Verde -Ciudad Valles de 113.18 kilómetros, que incluye el permiso para su modificación o ampliación, así como el derecho exclusivo para suscribir con el gobierno federal el contrato de servicios de largo plazo relacionado con dicha concesión.</t>
  </si>
  <si>
    <t>San Luis Potosí</t>
  </si>
  <si>
    <t>NOTA 1: En los Contratos PPS, los costos de operación, mantenimiento y conservación es inversión privada y es un riesgo transferido al Inversionista Proveedor, por lo que no se coloca registro alguno. Por tanto el dato no está disponible y no es una obligación que exige el Contrato PPS.
NOTA 2: Lo reportado en las columnas de inversión: Inversión Total del Proyecto, Acumulado hasta 2020 y Acumulada hasta 2021 es el mismo número a precios del año 2013 ya que los trabajos de construcción acabaron en ese mismo año 2013, por lo que no es necesario que se actualice al año 2021, derivado a que la inversión ha concluido.
NOTA 3: En la columna el Valor Total del Contrato a Valor Presente Neto se refiere al Valor Presente del flujo de pagos que la SICT hace al Inversionista Proveedor por el servicio de capacidad carretera ofrecido a lo largo del periodo de concesión, el cual está a partir del año 2007.
NOTA 4: En las columnas de Pagos: Ejercido y Ejercido/Previsto se realizó un pago mayor al previsto derivado a un incremento no previsto en el aforo vehicular. En este caso, los pagos se componen por el pago disponibilidad y pago por uso y este último depende del aforo vehicular que pasan por la carretera, el cual se conoce como tarifa sombra y se paga con Presupuesto Egresos de la Federación. Para cubrir faltante se realizó un ajuste interno, por lo que no se incrementó el monto asignado a la SICT.</t>
  </si>
  <si>
    <t>Irapuato-La Piedad
Otorgamiento de una concesión para operar, conservar y mantener el tramo carretero libre de peaje Irapuato - La Piedad de 74.32 kilómetros de longitud, que incluye el permiso para su modificación o ampliación, así como el derecho exclusivo para suscribir con el gobierno federal el contrato de servicios de largo plazo relacionado con dicha concesión.</t>
  </si>
  <si>
    <t>Guanajuato</t>
  </si>
  <si>
    <t xml:space="preserve">NOTA 1: En los Contratos PPS, los costos de operación, mantenimiento y conservación es inversión privada y es un riesgo transferido al Inversionista Proveedor, por lo que no se coloca registro alguno. Por tanto el dato no está disponible y no es una obligación que exige el Contrato PPS
NOTA 2: Lo reportado en las columnas de inversión: Inversión Total del Proyecto, Acumulado hasta 2020 y Acumulada hasta 2021 es el mismo número a precios del año 2008 ya que los trabajos de construcción acabaron en ese mismo año 2008, por lo que no es necesario que se actualice al año 2021, derivado a que la inversión ha concluido.
NOTA 3: En la columna el Valor Total del Contrato a Valor Presente Neto se refiere al Valor Presente del flujo de pagos que la SICT hace al Inversionista Proveedor por el servicio de capacidad carretera ofrecido a lo largo del periodo de concesión, el cual está a partir del año 2005.
NOTA 4: En la celda Obligación de Pagos Prevista no existe valor puesto que para el año 2021 no hubo una obligación de pagos prevista original, aunque después a lo largo del año 2021, si se contaron con los recursos para cubrir los pagos realizando un ajuste interno, por lo que no se incrementó el monto asignado a la SICT. </t>
  </si>
  <si>
    <t>Querétaro-Irapuato
Otorgamiento de una concesión para operar, conservar y mantener el tramo carretero libre de peaje Querétaro - Irapuato de 92.98 kilómetros de longitud, que incluye el permiso para su modificación o ampliación, así como el derecho exclusivo para suscribir con el gobierno federal el contrato de servicios de largo plazo relacionado con dicha concesión.</t>
  </si>
  <si>
    <t xml:space="preserve">NOTA 1: En los Contratos PPS, los costos de operación, mantenimiento y conservación es inversión privada y es un riesgo transferido al Inversionista Proveedor, por lo que no se coloca registro alguno. Por tanto el dato no está disponible y no es una obligación que exige el Contrato PPS
NOTA 2: Lo reportado en las columnas de inversión: Inversión Total del Proyecto, Acumulado hasta 2020 y Acumulada hasta 2021 es el mismo número a precios del año 2011 ya que los trabajos de construcción acabaron en ese mismo año 2011, por lo que no es necesario que se actualice al año 2021, derivado a que la inversión ha concluido.
NOTA 3: En la columna el Valor Total del Contrato a Valor Presente Neto se refiere al Valor Presente del flujo de pagos que la SICT hace al Inversionista Proveedor por el servicio de capacidad carretera ofrecido a lo largo del periodo de concesión, el cual está a partir del año 2006.
NOTA 4: En la celda Obligación de Pagos Prevista no existe valor, puesto que para el año 2021 no hubo una obligación de pagos prevista original, aunque después a lo largo del año 2021, si se contaron con los recursos para cubrir los pagos realizando un ajuste interno, por lo que no se incrementó el monto asignado a la SICT. </t>
  </si>
  <si>
    <t>Tapachula-Talismán con ramal a Ciudad Hidalgo
Otorgamiento de una concesión para operar, conservar y mantener el tramo carretero libre de peaje Tapachula - Talismán con ramal a Cd. Hidalgo de 39.05 kilómetros de longitud, que incluye el permiso para su modificación o ampliación, así como el derecho exclusivo para suscribir con el gobierno federal el contrato de servicios de largo plazo relacionado con dicha concesión.</t>
  </si>
  <si>
    <t>Chiapas</t>
  </si>
  <si>
    <t>NOTA 1: En los Contratos PPS, los costos de operación, mantenimiento y conservación es inversión privada y es un riesgo transferido al Inversionista Proveedor, por lo que no se coloca registro alguno. Por tanto el dato no está disponible y no es una obligación que exige el Contrato PPS.
NOTA 2: Lo reportado en las columnas de inversión: Inversión Total del Proyecto, Acumulado hasta 2020 y Acumulada hasta 2021 es el mismo número a precios del año 2010 ya que los trabajos de construcción acabaron en ese mismo año 2010, por lo que no es necesario que se actualice al año 2021, derivado a que la inversión ha concluido.
NOTA 3: En la columna el Valor Total del Contrato a Valor Presente Neto se refiere al Valor Presente del flujo de pagos que la SICT hace al Inversionista Proveedor por el servicio de capacidad carretera ofrecido a lo largo del periodo de concesión, el cual está a partir del año 2006.
NOTA 4: En las columnas de Pagos: Ejercido y Ejercido/Previsto se realizó un pago mayor al previsto derivado a un incremento no previsto en el aforo vehicular. En este caso, los pagos se componen por el pago disponibilidad y pago por uso y este último depende del aforo vehicular que pasan por la carretera, el cual se conoce como tarifa sombra y se paga con Presupuesto Egresos de la Federación.Para cubrir faltante se utilizó el remanente de otros PPS, por lo que no se incrementó el monto asignado a la SICT.</t>
  </si>
  <si>
    <t>Mitla-Entronque Tehuantepec II
Otorgamiento de una concesión para operar, conservar, mantener, modernizar, ampliar y explotar el tramo carretero Mitla - Entronque Tehuantepec II de 169.23 kilómetros de longitud, que incluye el permiso para su modificación o ampliación, así como el derecho exclusivo para suscribir con el gobierno federal el contrato de servicios de largo plazo relacionado con dicha concesión.</t>
  </si>
  <si>
    <t>Oaxaca</t>
  </si>
  <si>
    <t>NOTA 1: En los Contratos PPS, los costos de operación, mantenimiento y conservación es inversión privada y es un riesgo transferido al Inversionista Proveedor, por lo que no se coloca registro alguno. Por tanto el dato no está disponible y no es una obligación que exige el Contrato PPS.
NOTA 2: La inversión total de proyecto corresponde al primer reequilibrio y se encuentra a precios del año 2021. 
NOTA 3: La inversión acumulada al año 2020 se encuentra a precios del año 2021.
NOTA 4: El proyecto sigue en construcción y la inversión ejercida año 2021 es de 1,704.8 mdp.
NOTA 5: La inversión acumulada hasta 2021 se encuentra a precios del año 2021.
NOTA 6: En la columna el Valor Total del Contrato a Valor Presente Neto se refiere al Valor Presente del flujo de pagos que la SICT hace al Inversionista Proveedor por el servicio de capacidad carretera ofrecido a lo largo del periodo de concesión, el cual corresponde al primer reequilibrio y es a partir del año 2010.</t>
  </si>
  <si>
    <t>1/ Incluye inversiones de años anteriores.</t>
  </si>
  <si>
    <t>2/ Los montos finales serán resultado del proceso de licitación respectivo.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</si>
</sst>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;&quot;-&quot;#,##0"/>
    <numFmt numFmtId="165" formatCode="0.000"/>
    <numFmt numFmtId="166" formatCode="#,##0.0;[Red]&quot;-&quot;#,##0"/>
    <numFmt numFmtId="167" formatCode="dd\-mm\-yyyy"/>
    <numFmt numFmtId="168" formatCode="&quot; &quot;#,##0.00&quot; &quot;;&quot;-&quot;#,##0.00&quot; &quot;;&quot; -&quot;00&quot; &quot;;&quot; &quot;@&quot; &quot;"/>
    <numFmt numFmtId="169" formatCode="#,##0.0&quot; &quot;;&quot;(&quot;#,##0.0&quot;)&quot;"/>
    <numFmt numFmtId="170" formatCode="#,##0.00&quot; &quot;;&quot;(&quot;#,##0.00&quot;)&quot;"/>
    <numFmt numFmtId="171" formatCode="#,##0.00;[Red]&quot;-&quot;#,##0.0"/>
    <numFmt numFmtId="174" formatCode="#,##0.00;[Red]&quot;-&quot;#,##0.00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Montserrat"/>
    </font>
    <font>
      <b/>
      <sz val="13"/>
      <color rgb="FF000000"/>
      <name val="Montserrat SemiBold"/>
    </font>
    <font>
      <sz val="8"/>
      <color rgb="FF000000"/>
      <name val="Montserrat"/>
    </font>
    <font>
      <b/>
      <sz val="12"/>
      <color rgb="FF000000"/>
      <name val="Montserrat SemiBold"/>
    </font>
    <font>
      <sz val="12"/>
      <color rgb="FF000000"/>
      <name val="Montserrat SemiBold"/>
    </font>
    <font>
      <b/>
      <sz val="11"/>
      <color rgb="FF000000"/>
      <name val="Montserrat"/>
    </font>
    <font>
      <sz val="9"/>
      <color rgb="FFFFFFFF"/>
      <name val="Montserrat"/>
    </font>
    <font>
      <sz val="9"/>
      <color rgb="FF000000"/>
      <name val="Montserrat"/>
    </font>
    <font>
      <vertAlign val="superscript"/>
      <sz val="9"/>
      <color rgb="FFFFFFFF"/>
      <name val="Montserrat"/>
    </font>
    <font>
      <sz val="9"/>
      <color rgb="FF000000"/>
      <name val="Calibri"/>
      <family val="2"/>
    </font>
    <font>
      <sz val="12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4C19C"/>
        <bgColor rgb="FFD4C19C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 applyFill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164" fontId="9" fillId="0" borderId="0" xfId="0" applyNumberFormat="1" applyFont="1" applyFill="1" applyAlignment="1">
      <alignment vertical="center"/>
    </xf>
    <xf numFmtId="0" fontId="9" fillId="0" borderId="0" xfId="0" applyFont="1"/>
    <xf numFmtId="0" fontId="11" fillId="0" borderId="0" xfId="0" applyFont="1"/>
    <xf numFmtId="164" fontId="9" fillId="0" borderId="0" xfId="0" applyNumberFormat="1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/>
    <xf numFmtId="49" fontId="4" fillId="0" borderId="0" xfId="0" applyNumberFormat="1" applyFont="1" applyFill="1" applyAlignment="1">
      <alignment vertical="top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 wrapText="1"/>
    </xf>
    <xf numFmtId="168" fontId="4" fillId="0" borderId="2" xfId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horizontal="center" vertical="center" wrapText="1"/>
    </xf>
    <xf numFmtId="170" fontId="4" fillId="0" borderId="2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vertical="center" wrapText="1"/>
    </xf>
    <xf numFmtId="165" fontId="4" fillId="0" borderId="4" xfId="0" applyNumberFormat="1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8" xfId="0" applyNumberFormat="1" applyFont="1" applyFill="1" applyBorder="1" applyAlignment="1">
      <alignment vertical="center" wrapText="1"/>
    </xf>
    <xf numFmtId="165" fontId="4" fillId="0" borderId="10" xfId="0" applyNumberFormat="1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vertical="center" wrapText="1"/>
    </xf>
    <xf numFmtId="165" fontId="4" fillId="0" borderId="12" xfId="0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justify" vertical="center" wrapText="1"/>
    </xf>
    <xf numFmtId="0" fontId="0" fillId="0" borderId="7" xfId="0" applyFill="1" applyBorder="1"/>
    <xf numFmtId="0" fontId="0" fillId="0" borderId="5" xfId="0" applyFill="1" applyBorder="1"/>
    <xf numFmtId="0" fontId="0" fillId="0" borderId="9" xfId="0" applyFill="1" applyBorder="1"/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171" fontId="4" fillId="0" borderId="2" xfId="1" applyNumberFormat="1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/>
    </xf>
    <xf numFmtId="174" fontId="4" fillId="0" borderId="2" xfId="1" applyNumberFormat="1" applyFont="1" applyFill="1" applyBorder="1" applyAlignment="1">
      <alignment horizontal="center" vertical="center"/>
    </xf>
  </cellXfs>
  <cellStyles count="4">
    <cellStyle name="Millares" xfId="1" builtinId="3" customBuiltin="1"/>
    <cellStyle name="Millares 2" xfId="2"/>
    <cellStyle name="Millares 2 2" xfId="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47"/>
  <sheetViews>
    <sheetView showGridLines="0" tabSelected="1" workbookViewId="0">
      <selection activeCell="E12" sqref="E12"/>
    </sheetView>
  </sheetViews>
  <sheetFormatPr baseColWidth="10" defaultRowHeight="18" x14ac:dyDescent="0.35"/>
  <cols>
    <col min="1" max="1" width="5.42578125" style="1" customWidth="1"/>
    <col min="2" max="2" width="30.7109375" style="1" customWidth="1"/>
    <col min="3" max="3" width="17.42578125" style="1" customWidth="1"/>
    <col min="4" max="4" width="15" style="1" customWidth="1"/>
    <col min="5" max="5" width="15.140625" style="1" customWidth="1"/>
    <col min="6" max="6" width="13.85546875" style="1" customWidth="1"/>
    <col min="7" max="7" width="13.42578125" style="1" customWidth="1"/>
    <col min="8" max="8" width="15.42578125" style="1" customWidth="1"/>
    <col min="9" max="9" width="18.7109375" style="1" customWidth="1"/>
    <col min="10" max="10" width="15.28515625" style="1" customWidth="1"/>
    <col min="11" max="11" width="12.85546875" style="1" customWidth="1"/>
    <col min="12" max="12" width="16.85546875" style="1" customWidth="1"/>
    <col min="13" max="13" width="17.42578125" style="1" customWidth="1"/>
    <col min="14" max="14" width="18.5703125" style="1" customWidth="1"/>
    <col min="15" max="15" width="16.42578125" style="2" customWidth="1"/>
    <col min="16" max="16" width="20.28515625" style="1" customWidth="1"/>
    <col min="17" max="17" width="22" style="1" customWidth="1"/>
    <col min="18" max="18" width="19.140625" style="1" customWidth="1"/>
    <col min="19" max="19" width="25.28515625" style="1" customWidth="1"/>
    <col min="20" max="20" width="17.140625" style="1" customWidth="1"/>
    <col min="21" max="21" width="15.140625" style="1" customWidth="1"/>
    <col min="22" max="22" width="18.85546875" style="1" customWidth="1"/>
    <col min="23" max="23" width="14.7109375" style="1" customWidth="1"/>
    <col min="24" max="24" width="22.42578125" style="1" customWidth="1"/>
    <col min="25" max="25" width="11.42578125" style="1" customWidth="1"/>
    <col min="26" max="16384" width="11.42578125" style="1"/>
  </cols>
  <sheetData>
    <row r="2" spans="1:44" customFormat="1" ht="18.75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44" customFormat="1" ht="20.25" customHeight="1" x14ac:dyDescent="0.2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44" customFormat="1" ht="21" customHeight="1" x14ac:dyDescent="0.2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7"/>
      <c r="P4" s="7"/>
      <c r="Q4" s="7"/>
      <c r="R4" s="7"/>
      <c r="S4" s="7"/>
      <c r="T4" s="7"/>
      <c r="U4" s="7"/>
      <c r="V4" s="7"/>
      <c r="W4" s="7"/>
      <c r="X4" s="7"/>
      <c r="Y4" s="6"/>
    </row>
    <row r="5" spans="1:44" customFormat="1" ht="18" customHeight="1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44" customFormat="1" ht="12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0"/>
      <c r="Q6" s="10"/>
      <c r="R6" s="10"/>
      <c r="S6" s="10"/>
      <c r="T6" s="10"/>
      <c r="U6" s="10"/>
      <c r="V6" s="10"/>
      <c r="W6" s="10"/>
      <c r="X6" s="10"/>
      <c r="Y6" s="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s="13" customFormat="1" ht="21.75" customHeight="1" x14ac:dyDescent="0.25">
      <c r="A7" s="47" t="s">
        <v>4</v>
      </c>
      <c r="B7" s="47"/>
      <c r="C7" s="47" t="s">
        <v>5</v>
      </c>
      <c r="D7" s="47" t="s">
        <v>6</v>
      </c>
      <c r="E7" s="47" t="s">
        <v>7</v>
      </c>
      <c r="F7" s="49" t="s">
        <v>8</v>
      </c>
      <c r="G7" s="49"/>
      <c r="H7" s="49"/>
      <c r="I7" s="49"/>
      <c r="J7" s="49"/>
      <c r="K7" s="49"/>
      <c r="L7" s="49"/>
      <c r="M7" s="49"/>
      <c r="N7" s="49"/>
      <c r="O7" s="49" t="s">
        <v>9</v>
      </c>
      <c r="P7" s="49"/>
      <c r="Q7" s="49"/>
      <c r="R7" s="49"/>
      <c r="S7" s="49"/>
      <c r="T7" s="49"/>
      <c r="U7" s="49"/>
      <c r="V7" s="49"/>
      <c r="W7" s="49"/>
      <c r="X7" s="49"/>
      <c r="Y7" s="12"/>
    </row>
    <row r="8" spans="1:44" s="13" customFormat="1" ht="19.5" customHeight="1" x14ac:dyDescent="0.25">
      <c r="A8" s="47"/>
      <c r="B8" s="47"/>
      <c r="C8" s="47"/>
      <c r="D8" s="47"/>
      <c r="E8" s="47"/>
      <c r="F8" s="49" t="s">
        <v>10</v>
      </c>
      <c r="G8" s="49"/>
      <c r="H8" s="49"/>
      <c r="I8" s="49"/>
      <c r="J8" s="49"/>
      <c r="K8" s="49"/>
      <c r="L8" s="49"/>
      <c r="M8" s="49"/>
      <c r="N8" s="49"/>
      <c r="O8" s="49" t="s">
        <v>10</v>
      </c>
      <c r="P8" s="49"/>
      <c r="Q8" s="49"/>
      <c r="R8" s="49"/>
      <c r="S8" s="49"/>
      <c r="T8" s="49"/>
      <c r="U8" s="49"/>
      <c r="V8" s="49"/>
      <c r="W8" s="49"/>
      <c r="X8" s="49"/>
      <c r="Y8" s="12"/>
    </row>
    <row r="9" spans="1:44" s="13" customFormat="1" ht="21.75" customHeight="1" x14ac:dyDescent="0.25">
      <c r="A9" s="47"/>
      <c r="B9" s="47"/>
      <c r="C9" s="47"/>
      <c r="D9" s="47"/>
      <c r="E9" s="47"/>
      <c r="F9" s="49" t="s">
        <v>11</v>
      </c>
      <c r="G9" s="49" t="s">
        <v>12</v>
      </c>
      <c r="H9" s="49" t="s">
        <v>13</v>
      </c>
      <c r="I9" s="49" t="s">
        <v>14</v>
      </c>
      <c r="J9" s="49">
        <v>2021</v>
      </c>
      <c r="K9" s="49"/>
      <c r="L9" s="49"/>
      <c r="M9" s="49"/>
      <c r="N9" s="49"/>
      <c r="O9" s="51" t="s">
        <v>15</v>
      </c>
      <c r="P9" s="49" t="s">
        <v>16</v>
      </c>
      <c r="Q9" s="47" t="s">
        <v>17</v>
      </c>
      <c r="R9" s="49" t="s">
        <v>18</v>
      </c>
      <c r="S9" s="49" t="s">
        <v>19</v>
      </c>
      <c r="T9" s="49">
        <v>2021</v>
      </c>
      <c r="U9" s="49"/>
      <c r="V9" s="49"/>
      <c r="W9" s="49"/>
      <c r="X9" s="49"/>
      <c r="Y9" s="12"/>
    </row>
    <row r="10" spans="1:44" s="13" customFormat="1" ht="36" customHeight="1" x14ac:dyDescent="0.25">
      <c r="A10" s="47"/>
      <c r="B10" s="47"/>
      <c r="C10" s="47"/>
      <c r="D10" s="47"/>
      <c r="E10" s="47"/>
      <c r="F10" s="49"/>
      <c r="G10" s="49"/>
      <c r="H10" s="49"/>
      <c r="I10" s="49"/>
      <c r="J10" s="49" t="s">
        <v>20</v>
      </c>
      <c r="K10" s="47" t="s">
        <v>21</v>
      </c>
      <c r="L10" s="47" t="s">
        <v>22</v>
      </c>
      <c r="M10" s="49" t="s">
        <v>23</v>
      </c>
      <c r="N10" s="49"/>
      <c r="O10" s="51"/>
      <c r="P10" s="49"/>
      <c r="Q10" s="47"/>
      <c r="R10" s="49"/>
      <c r="S10" s="49"/>
      <c r="T10" s="47" t="s">
        <v>24</v>
      </c>
      <c r="U10" s="47" t="s">
        <v>25</v>
      </c>
      <c r="V10" s="47" t="s">
        <v>26</v>
      </c>
      <c r="W10" s="49" t="s">
        <v>23</v>
      </c>
      <c r="X10" s="49"/>
      <c r="Y10" s="12"/>
    </row>
    <row r="11" spans="1:44" s="14" customFormat="1" ht="34.5" customHeight="1" x14ac:dyDescent="0.25">
      <c r="A11" s="48"/>
      <c r="B11" s="48"/>
      <c r="C11" s="48"/>
      <c r="D11" s="48"/>
      <c r="E11" s="48"/>
      <c r="F11" s="50"/>
      <c r="G11" s="50"/>
      <c r="H11" s="50"/>
      <c r="I11" s="50"/>
      <c r="J11" s="50"/>
      <c r="K11" s="48"/>
      <c r="L11" s="48"/>
      <c r="M11" s="24" t="s">
        <v>27</v>
      </c>
      <c r="N11" s="24" t="s">
        <v>28</v>
      </c>
      <c r="O11" s="52"/>
      <c r="P11" s="50"/>
      <c r="Q11" s="48"/>
      <c r="R11" s="50"/>
      <c r="S11" s="50"/>
      <c r="T11" s="48"/>
      <c r="U11" s="48"/>
      <c r="V11" s="48"/>
      <c r="W11" s="24" t="s">
        <v>29</v>
      </c>
      <c r="X11" s="24" t="s">
        <v>30</v>
      </c>
      <c r="Y11" s="12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s="13" customFormat="1" ht="132" customHeight="1" x14ac:dyDescent="0.25">
      <c r="A12" s="43" t="s">
        <v>31</v>
      </c>
      <c r="B12" s="43"/>
      <c r="C12" s="25" t="s">
        <v>32</v>
      </c>
      <c r="D12" s="25" t="s">
        <v>33</v>
      </c>
      <c r="E12" s="54">
        <v>7848.26</v>
      </c>
      <c r="F12" s="27">
        <v>39600</v>
      </c>
      <c r="G12" s="27">
        <v>41882</v>
      </c>
      <c r="H12" s="28">
        <v>7848.26</v>
      </c>
      <c r="I12" s="27" t="s">
        <v>34</v>
      </c>
      <c r="J12" s="27" t="s">
        <v>34</v>
      </c>
      <c r="K12" s="27" t="s">
        <v>34</v>
      </c>
      <c r="L12" s="28">
        <v>7848.26</v>
      </c>
      <c r="M12" s="29">
        <v>0</v>
      </c>
      <c r="N12" s="29">
        <v>0</v>
      </c>
      <c r="O12" s="27">
        <v>39301</v>
      </c>
      <c r="P12" s="27">
        <v>50259</v>
      </c>
      <c r="Q12" s="28">
        <v>2331.6999999999998</v>
      </c>
      <c r="R12" s="28">
        <v>4365.7663733200006</v>
      </c>
      <c r="S12" s="27" t="s">
        <v>34</v>
      </c>
      <c r="T12" s="54">
        <v>790</v>
      </c>
      <c r="U12" s="54">
        <v>742.81614176000005</v>
      </c>
      <c r="V12" s="54">
        <f>R12+U12</f>
        <v>5108.582515080001</v>
      </c>
      <c r="W12" s="54">
        <f>U12/T12*100</f>
        <v>94.027359716455706</v>
      </c>
      <c r="X12" s="54">
        <f>U12/V12*100</f>
        <v>14.540552874839245</v>
      </c>
      <c r="Y12" s="15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3" customFormat="1" ht="54" customHeight="1" x14ac:dyDescent="0.25">
      <c r="A13" s="42" t="s">
        <v>35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5"/>
      <c r="P13" s="32"/>
      <c r="Q13" s="32"/>
      <c r="R13" s="32"/>
      <c r="S13" s="32"/>
      <c r="T13" s="32"/>
      <c r="U13" s="32"/>
      <c r="V13" s="32"/>
      <c r="W13" s="32"/>
      <c r="X13" s="33"/>
      <c r="Y13" s="15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s="19" customFormat="1" ht="129.75" customHeight="1" x14ac:dyDescent="0.35">
      <c r="A14" s="43" t="s">
        <v>36</v>
      </c>
      <c r="B14" s="43"/>
      <c r="C14" s="25" t="s">
        <v>37</v>
      </c>
      <c r="D14" s="25" t="s">
        <v>33</v>
      </c>
      <c r="E14" s="54">
        <v>596</v>
      </c>
      <c r="F14" s="27">
        <v>39448</v>
      </c>
      <c r="G14" s="27">
        <v>41033</v>
      </c>
      <c r="H14" s="54">
        <v>596</v>
      </c>
      <c r="I14" s="30" t="s">
        <v>34</v>
      </c>
      <c r="J14" s="30" t="s">
        <v>34</v>
      </c>
      <c r="K14" s="30" t="s">
        <v>34</v>
      </c>
      <c r="L14" s="31">
        <v>596</v>
      </c>
      <c r="M14" s="31">
        <v>0</v>
      </c>
      <c r="N14" s="31">
        <v>0</v>
      </c>
      <c r="O14" s="27">
        <v>46665</v>
      </c>
      <c r="P14" s="27">
        <v>46665</v>
      </c>
      <c r="Q14" s="54">
        <v>516</v>
      </c>
      <c r="R14" s="54">
        <v>1438.1991323399998</v>
      </c>
      <c r="S14" s="30" t="s">
        <v>34</v>
      </c>
      <c r="T14" s="54">
        <v>181</v>
      </c>
      <c r="U14" s="54">
        <v>197.81827235</v>
      </c>
      <c r="V14" s="54">
        <f>R14+U14</f>
        <v>1636.0174046899997</v>
      </c>
      <c r="W14" s="54">
        <f>U14/T14*100</f>
        <v>109.29186317679557</v>
      </c>
      <c r="X14" s="54">
        <f>U14/V14*100</f>
        <v>12.091452803797251</v>
      </c>
      <c r="Y14" s="17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19" customFormat="1" ht="80.25" customHeight="1" x14ac:dyDescent="0.35">
      <c r="A15" s="42" t="s">
        <v>38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5"/>
      <c r="P15" s="32"/>
      <c r="Q15" s="32"/>
      <c r="R15" s="32"/>
      <c r="S15" s="32"/>
      <c r="T15" s="32"/>
      <c r="U15" s="32"/>
      <c r="V15" s="32"/>
      <c r="W15" s="32"/>
      <c r="X15" s="36"/>
      <c r="Y15" s="17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19" customFormat="1" ht="128.25" customHeight="1" x14ac:dyDescent="0.35">
      <c r="A16" s="43" t="s">
        <v>39</v>
      </c>
      <c r="B16" s="43"/>
      <c r="C16" s="25" t="s">
        <v>40</v>
      </c>
      <c r="D16" s="25" t="s">
        <v>33</v>
      </c>
      <c r="E16" s="54">
        <v>5200</v>
      </c>
      <c r="F16" s="27">
        <v>39479</v>
      </c>
      <c r="G16" s="27">
        <v>41455</v>
      </c>
      <c r="H16" s="54">
        <v>5200</v>
      </c>
      <c r="I16" s="30" t="s">
        <v>34</v>
      </c>
      <c r="J16" s="30" t="s">
        <v>34</v>
      </c>
      <c r="K16" s="30" t="s">
        <v>34</v>
      </c>
      <c r="L16" s="55">
        <v>5200</v>
      </c>
      <c r="M16" s="31">
        <v>0</v>
      </c>
      <c r="N16" s="31">
        <v>0</v>
      </c>
      <c r="O16" s="27">
        <v>39302</v>
      </c>
      <c r="P16" s="27">
        <v>48068</v>
      </c>
      <c r="Q16" s="54">
        <v>1783.7</v>
      </c>
      <c r="R16" s="54">
        <v>4277.5050568699999</v>
      </c>
      <c r="S16" s="30" t="s">
        <v>34</v>
      </c>
      <c r="T16" s="26">
        <v>612</v>
      </c>
      <c r="U16" s="26">
        <v>627.32341379000002</v>
      </c>
      <c r="V16" s="54">
        <f>R16+U16</f>
        <v>4904.8284706599998</v>
      </c>
      <c r="W16" s="54">
        <f>U16/T16*100</f>
        <v>102.50382578267974</v>
      </c>
      <c r="X16" s="54">
        <f>U16/V16*100</f>
        <v>12.78991543827804</v>
      </c>
      <c r="Y16" s="17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s="19" customFormat="1" ht="84.75" customHeight="1" x14ac:dyDescent="0.35">
      <c r="A17" s="42" t="s">
        <v>41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35"/>
      <c r="P17" s="32"/>
      <c r="Q17" s="32"/>
      <c r="R17" s="32"/>
      <c r="S17" s="32"/>
      <c r="T17" s="32"/>
      <c r="U17" s="32"/>
      <c r="V17" s="32"/>
      <c r="W17" s="32"/>
      <c r="X17" s="36"/>
      <c r="Y17" s="1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s="19" customFormat="1" ht="131.25" customHeight="1" x14ac:dyDescent="0.35">
      <c r="A18" s="43" t="s">
        <v>42</v>
      </c>
      <c r="B18" s="43"/>
      <c r="C18" s="25" t="s">
        <v>43</v>
      </c>
      <c r="D18" s="25" t="s">
        <v>33</v>
      </c>
      <c r="E18" s="54">
        <v>631</v>
      </c>
      <c r="F18" s="27">
        <v>38777</v>
      </c>
      <c r="G18" s="27">
        <v>39685</v>
      </c>
      <c r="H18" s="26">
        <v>631</v>
      </c>
      <c r="I18" s="30" t="s">
        <v>34</v>
      </c>
      <c r="J18" s="30" t="s">
        <v>34</v>
      </c>
      <c r="K18" s="30" t="s">
        <v>34</v>
      </c>
      <c r="L18" s="31">
        <v>631</v>
      </c>
      <c r="M18" s="31">
        <v>0</v>
      </c>
      <c r="N18" s="31">
        <v>0</v>
      </c>
      <c r="O18" s="27">
        <v>38607</v>
      </c>
      <c r="P18" s="27">
        <v>45912</v>
      </c>
      <c r="Q18" s="54">
        <v>934.7</v>
      </c>
      <c r="R18" s="54">
        <v>3560.6440008299996</v>
      </c>
      <c r="S18" s="30" t="s">
        <v>34</v>
      </c>
      <c r="T18" s="26">
        <v>0</v>
      </c>
      <c r="U18" s="54">
        <v>370.76781796</v>
      </c>
      <c r="V18" s="54">
        <f>R18+U18</f>
        <v>3931.4118187899994</v>
      </c>
      <c r="W18" s="26">
        <v>0</v>
      </c>
      <c r="X18" s="26">
        <f>U18/V18*100</f>
        <v>9.4309076497133297</v>
      </c>
      <c r="Y18" s="17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s="19" customFormat="1" ht="79.5" customHeight="1" x14ac:dyDescent="0.35">
      <c r="A19" s="42" t="s">
        <v>44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4"/>
      <c r="P19" s="45"/>
      <c r="Q19" s="45"/>
      <c r="R19" s="45"/>
      <c r="S19" s="45"/>
      <c r="T19" s="45"/>
      <c r="U19" s="45"/>
      <c r="V19" s="45"/>
      <c r="W19" s="45"/>
      <c r="X19" s="46"/>
      <c r="Y19" s="17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s="19" customFormat="1" ht="129.75" customHeight="1" x14ac:dyDescent="0.35">
      <c r="A20" s="43" t="s">
        <v>45</v>
      </c>
      <c r="B20" s="43"/>
      <c r="C20" s="25" t="s">
        <v>43</v>
      </c>
      <c r="D20" s="25" t="s">
        <v>33</v>
      </c>
      <c r="E20" s="26">
        <v>1172</v>
      </c>
      <c r="F20" s="27">
        <v>39022</v>
      </c>
      <c r="G20" s="27">
        <v>40603</v>
      </c>
      <c r="H20" s="26">
        <v>1172</v>
      </c>
      <c r="I20" s="30" t="s">
        <v>34</v>
      </c>
      <c r="J20" s="30" t="s">
        <v>34</v>
      </c>
      <c r="K20" s="30" t="s">
        <v>34</v>
      </c>
      <c r="L20" s="31">
        <v>1172</v>
      </c>
      <c r="M20" s="31">
        <v>0</v>
      </c>
      <c r="N20" s="31">
        <v>0</v>
      </c>
      <c r="O20" s="27">
        <v>38889</v>
      </c>
      <c r="P20" s="27">
        <v>46194</v>
      </c>
      <c r="Q20" s="54">
        <v>1812.6</v>
      </c>
      <c r="R20" s="54">
        <v>10176.284559969992</v>
      </c>
      <c r="S20" s="30" t="s">
        <v>34</v>
      </c>
      <c r="T20" s="26">
        <v>0</v>
      </c>
      <c r="U20" s="54">
        <v>1211.66947529</v>
      </c>
      <c r="V20" s="54">
        <f>R20+U20</f>
        <v>11387.954035259992</v>
      </c>
      <c r="W20" s="26">
        <v>0</v>
      </c>
      <c r="X20" s="26">
        <f>U20/V20*100</f>
        <v>10.639922426261682</v>
      </c>
      <c r="Y20" s="17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s="19" customFormat="1" ht="80.25" customHeight="1" x14ac:dyDescent="0.35">
      <c r="A21" s="42" t="s">
        <v>46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7"/>
      <c r="P21" s="34"/>
      <c r="Q21" s="34"/>
      <c r="R21" s="34"/>
      <c r="S21" s="34"/>
      <c r="T21" s="34"/>
      <c r="U21" s="34"/>
      <c r="V21" s="34"/>
      <c r="W21" s="34"/>
      <c r="X21" s="38"/>
      <c r="Y21" s="1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s="19" customFormat="1" ht="144" customHeight="1" x14ac:dyDescent="0.35">
      <c r="A22" s="43" t="s">
        <v>47</v>
      </c>
      <c r="B22" s="43"/>
      <c r="C22" s="25" t="s">
        <v>48</v>
      </c>
      <c r="D22" s="25" t="s">
        <v>33</v>
      </c>
      <c r="E22" s="54">
        <v>949</v>
      </c>
      <c r="F22" s="27">
        <v>39203</v>
      </c>
      <c r="G22" s="27">
        <v>40381</v>
      </c>
      <c r="H22" s="54">
        <v>949</v>
      </c>
      <c r="I22" s="30" t="s">
        <v>34</v>
      </c>
      <c r="J22" s="30" t="s">
        <v>34</v>
      </c>
      <c r="K22" s="30" t="s">
        <v>34</v>
      </c>
      <c r="L22" s="31">
        <v>949</v>
      </c>
      <c r="M22" s="31">
        <v>0</v>
      </c>
      <c r="N22" s="31">
        <v>0</v>
      </c>
      <c r="O22" s="27">
        <v>39049</v>
      </c>
      <c r="P22" s="27">
        <v>46354</v>
      </c>
      <c r="Q22" s="54">
        <v>867.9</v>
      </c>
      <c r="R22" s="54">
        <v>3203.1108958999998</v>
      </c>
      <c r="S22" s="30" t="s">
        <v>34</v>
      </c>
      <c r="T22" s="54">
        <v>291.2</v>
      </c>
      <c r="U22" s="54">
        <v>369.68185009000001</v>
      </c>
      <c r="V22" s="26">
        <f>R22+U22</f>
        <v>3572.7927459899997</v>
      </c>
      <c r="W22" s="54">
        <f>U22/T22*100</f>
        <v>126.95118478365386</v>
      </c>
      <c r="X22" s="54">
        <f>U22/V22*100</f>
        <v>10.347139517256362</v>
      </c>
      <c r="Y22" s="17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s="19" customFormat="1" ht="77.25" customHeight="1" x14ac:dyDescent="0.35">
      <c r="A23" s="42" t="s">
        <v>49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37"/>
      <c r="P23" s="34"/>
      <c r="Q23" s="34"/>
      <c r="R23" s="34"/>
      <c r="S23" s="34"/>
      <c r="T23" s="34"/>
      <c r="U23" s="34"/>
      <c r="V23" s="34"/>
      <c r="W23" s="34"/>
      <c r="X23" s="38"/>
      <c r="Y23" s="17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s="19" customFormat="1" ht="129.75" customHeight="1" x14ac:dyDescent="0.35">
      <c r="A24" s="43" t="s">
        <v>50</v>
      </c>
      <c r="B24" s="43"/>
      <c r="C24" s="25" t="s">
        <v>51</v>
      </c>
      <c r="D24" s="25" t="s">
        <v>33</v>
      </c>
      <c r="E24" s="56">
        <v>20552.8194742538</v>
      </c>
      <c r="F24" s="27">
        <v>41061</v>
      </c>
      <c r="G24" s="27">
        <v>45108</v>
      </c>
      <c r="H24" s="54">
        <v>14419.690212701</v>
      </c>
      <c r="I24" s="30">
        <v>2275</v>
      </c>
      <c r="J24" s="30">
        <v>2275</v>
      </c>
      <c r="K24" s="30">
        <v>1704.84947384</v>
      </c>
      <c r="L24" s="31">
        <f>H24+K24</f>
        <v>16124.539686541</v>
      </c>
      <c r="M24" s="31">
        <f>K24/J24*100</f>
        <v>74.938438410549452</v>
      </c>
      <c r="N24" s="31">
        <f>K24/L24*100</f>
        <v>10.573011738518165</v>
      </c>
      <c r="O24" s="27">
        <v>40325</v>
      </c>
      <c r="P24" s="27">
        <v>54935</v>
      </c>
      <c r="Q24" s="54">
        <v>4270</v>
      </c>
      <c r="R24" s="54">
        <v>2067.6126136399998</v>
      </c>
      <c r="S24" s="30" t="s">
        <v>34</v>
      </c>
      <c r="T24" s="54">
        <v>2275</v>
      </c>
      <c r="U24" s="54">
        <v>746.80223837999995</v>
      </c>
      <c r="V24" s="26">
        <f>R24+U24</f>
        <v>2814.4148520199997</v>
      </c>
      <c r="W24" s="54">
        <f>U24/T24*100</f>
        <v>32.826472016703292</v>
      </c>
      <c r="X24" s="54">
        <f>U24/V24*100</f>
        <v>26.534902551555078</v>
      </c>
      <c r="Y24" s="17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s="19" customFormat="1" ht="90.75" customHeight="1" x14ac:dyDescent="0.35">
      <c r="A25" s="42" t="s">
        <v>52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9"/>
      <c r="P25" s="40"/>
      <c r="Q25" s="40"/>
      <c r="R25" s="40"/>
      <c r="S25" s="40"/>
      <c r="T25" s="40"/>
      <c r="U25" s="40"/>
      <c r="V25" s="40"/>
      <c r="W25" s="40"/>
      <c r="X25" s="41"/>
      <c r="Y25" s="1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s="19" customFormat="1" ht="16.5" customHeight="1" x14ac:dyDescent="0.35">
      <c r="A26" s="20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1"/>
      <c r="Q26" s="1"/>
      <c r="R26" s="1"/>
      <c r="S26" s="1"/>
      <c r="T26" s="1"/>
      <c r="U26" s="1"/>
      <c r="V26" s="1"/>
      <c r="W26" s="1"/>
      <c r="X26" s="1"/>
      <c r="Y26" s="17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s="19" customFormat="1" ht="15" customHeight="1" x14ac:dyDescent="0.35">
      <c r="A27" s="20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1"/>
      <c r="Q27" s="1"/>
      <c r="R27" s="1"/>
      <c r="S27" s="1"/>
      <c r="T27" s="1"/>
      <c r="U27" s="1"/>
      <c r="V27" s="1"/>
      <c r="W27" s="1"/>
      <c r="X27" s="1"/>
      <c r="Y27" s="9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19" customFormat="1" ht="290.25" customHeight="1" x14ac:dyDescent="0.3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17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s="18" customFormat="1" ht="16.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1"/>
      <c r="Q29" s="1"/>
      <c r="R29" s="1"/>
      <c r="S29" s="1"/>
      <c r="T29" s="1"/>
      <c r="U29" s="1"/>
      <c r="V29" s="1"/>
      <c r="W29" s="1"/>
      <c r="X29" s="1"/>
      <c r="Y29" s="9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s="18" customFormat="1" ht="298.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1"/>
      <c r="Q30" s="1"/>
      <c r="R30" s="1"/>
      <c r="S30" s="1"/>
      <c r="T30" s="1"/>
      <c r="U30" s="1"/>
      <c r="V30" s="1"/>
      <c r="W30" s="1"/>
      <c r="X30" s="1"/>
      <c r="Y30" s="17"/>
    </row>
    <row r="31" spans="1:44" s="18" customFormat="1" ht="17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customFormat="1" ht="289.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1"/>
      <c r="Q32" s="1"/>
      <c r="R32" s="1"/>
      <c r="S32" s="1"/>
      <c r="T32" s="1"/>
      <c r="U32" s="1"/>
      <c r="V32" s="1"/>
      <c r="W32" s="1"/>
      <c r="X32" s="1"/>
      <c r="Y32" s="17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s="23" customFormat="1" ht="20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1"/>
      <c r="Q33" s="1"/>
      <c r="R33" s="1"/>
      <c r="S33" s="1"/>
      <c r="T33" s="1"/>
      <c r="U33" s="1"/>
      <c r="V33" s="1"/>
      <c r="W33" s="1"/>
      <c r="X33" s="1"/>
      <c r="Y33" s="9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customFormat="1" ht="338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1"/>
      <c r="Q34" s="1"/>
      <c r="R34" s="1"/>
      <c r="S34" s="1"/>
      <c r="T34" s="1"/>
      <c r="U34" s="1"/>
      <c r="V34" s="1"/>
      <c r="W34" s="1"/>
      <c r="X34" s="1"/>
      <c r="Y34" s="17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s="18" customFormat="1" ht="23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1"/>
      <c r="U35" s="1"/>
      <c r="V35" s="1"/>
      <c r="W35" s="1"/>
      <c r="X35" s="1"/>
      <c r="Y35" s="9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customFormat="1" ht="319.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7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s="18" customFormat="1" ht="54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9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customFormat="1" ht="11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7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s="18" customFormat="1" ht="20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customFormat="1" ht="21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18" customFormat="1" ht="28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1"/>
      <c r="Q41" s="1"/>
      <c r="R41" s="1"/>
      <c r="S41" s="1"/>
      <c r="T41" s="1"/>
      <c r="U41" s="1"/>
      <c r="V41" s="1"/>
      <c r="W41" s="1"/>
      <c r="X41" s="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customFormat="1" ht="4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18" customFormat="1" ht="19.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customFormat="1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customFormat="1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1" customFormat="1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customFormat="1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</sheetData>
  <mergeCells count="46">
    <mergeCell ref="A2:N2"/>
    <mergeCell ref="A3:N3"/>
    <mergeCell ref="A4:N4"/>
    <mergeCell ref="A5:N5"/>
    <mergeCell ref="A7:B11"/>
    <mergeCell ref="C7:C11"/>
    <mergeCell ref="D7:D11"/>
    <mergeCell ref="E7:E11"/>
    <mergeCell ref="F7:N7"/>
    <mergeCell ref="U10:U11"/>
    <mergeCell ref="O7:X7"/>
    <mergeCell ref="F8:N8"/>
    <mergeCell ref="O8:X8"/>
    <mergeCell ref="F9:F11"/>
    <mergeCell ref="G9:G11"/>
    <mergeCell ref="H9:H11"/>
    <mergeCell ref="I9:I11"/>
    <mergeCell ref="J9:N9"/>
    <mergeCell ref="O9:O11"/>
    <mergeCell ref="P9:P11"/>
    <mergeCell ref="A20:B20"/>
    <mergeCell ref="V10:V11"/>
    <mergeCell ref="W10:X10"/>
    <mergeCell ref="A12:B12"/>
    <mergeCell ref="A13:N13"/>
    <mergeCell ref="A14:B14"/>
    <mergeCell ref="A15:N15"/>
    <mergeCell ref="Q9:Q11"/>
    <mergeCell ref="R9:R11"/>
    <mergeCell ref="S9:S11"/>
    <mergeCell ref="T9:X9"/>
    <mergeCell ref="J10:J11"/>
    <mergeCell ref="K10:K11"/>
    <mergeCell ref="L10:L11"/>
    <mergeCell ref="M10:N10"/>
    <mergeCell ref="T10:T11"/>
    <mergeCell ref="A16:B16"/>
    <mergeCell ref="A17:N17"/>
    <mergeCell ref="A18:B18"/>
    <mergeCell ref="A19:N19"/>
    <mergeCell ref="O19:X19"/>
    <mergeCell ref="A21:N21"/>
    <mergeCell ref="A22:B22"/>
    <mergeCell ref="A23:N23"/>
    <mergeCell ref="A24:B24"/>
    <mergeCell ref="A25:N25"/>
  </mergeCells>
  <printOptions horizontalCentered="1"/>
  <pageMargins left="0.98425196850393692" right="0.267716535433071" top="0.39370078740157505" bottom="0.39370078740157505" header="0.39370078740157505" footer="0"/>
  <pageSetup scale="52" fitToWidth="0" fitToHeight="0" orientation="landscape" verticalDpi="0" r:id="rId1"/>
  <colBreaks count="1" manualBreakCount="1">
    <brk id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Cta__Púb_</vt:lpstr>
      <vt:lpstr>Cta__Púb_!Área_de_impresión</vt:lpstr>
      <vt:lpstr>Cta__Púb_!Títulos_a_imprimir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Rivera Guzman</dc:creator>
  <cp:lastModifiedBy>prueba</cp:lastModifiedBy>
  <cp:lastPrinted>2022-03-18T21:14:34Z</cp:lastPrinted>
  <dcterms:created xsi:type="dcterms:W3CDTF">2015-03-10T17:00:40Z</dcterms:created>
  <dcterms:modified xsi:type="dcterms:W3CDTF">2022-03-19T01:16:48Z</dcterms:modified>
</cp:coreProperties>
</file>