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EN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'EN'!$B$2:$K$25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<sst xmlns="http://schemas.openxmlformats.org/spreadsheetml/2006/main" count="27" uniqueCount="19">
  <si>
    <t>ENDEUDAMIENTO NETO</t>
  </si>
  <si>
    <t>PETRÓLEOS MEXICANOS</t>
  </si>
  <si>
    <t>( FLUJO EFECTIVO )</t>
  </si>
  <si>
    <t>( PESOS )</t>
  </si>
  <si>
    <t>CONCEPTO</t>
  </si>
  <si>
    <t>REGISTRADO</t>
  </si>
  <si>
    <t>APROBADO</t>
  </si>
  <si>
    <t>INTERNO</t>
  </si>
  <si>
    <t>EXTERNO</t>
  </si>
  <si>
    <t>TOTAL</t>
  </si>
  <si>
    <t xml:space="preserve">DEUDA DOCUMENTADA </t>
  </si>
  <si>
    <t>VENTA DE CUENTAS POR COBRAR</t>
  </si>
  <si>
    <t>FINANCIAMIENTO</t>
  </si>
  <si>
    <t>AMORTIZACIÓN</t>
  </si>
  <si>
    <t>Fuente: Petróleos Mexicanos.</t>
  </si>
  <si>
    <t>FUTURAS  *</t>
  </si>
  <si>
    <t>INSTRUMENTOS FINANCIEROS DERIVADOS *</t>
  </si>
  <si>
    <t>CUENTA PÚBLICA 2019</t>
  </si>
  <si>
    <t>* Para el ejercicio 2019, ver detalle de integración en los Comentarios de la Deuda al Estado Analítico e Integral de la Deuda Interna y Externa, Formato: TYY.03.EAIDIE_PEMEX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</si>
</sst>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(* #,##0.00_);_(* \(#,##0.0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;\(#,##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Montserrat"/>
      <family val="3"/>
    </font>
    <font>
      <sz val="11"/>
      <color indexed="8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ontserrat"/>
      <family val="3"/>
    </font>
    <font>
      <sz val="11"/>
      <color theme="1"/>
      <name val="Montserrat"/>
      <family val="3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166" fontId="2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5" fillId="0" borderId="0" xfId="57" applyFont="1" applyFill="1" applyAlignment="1">
      <alignment vertical="center"/>
      <protection/>
    </xf>
    <xf numFmtId="0" fontId="5" fillId="0" borderId="0" xfId="57" applyFont="1">
      <alignment/>
      <protection/>
    </xf>
    <xf numFmtId="0" fontId="5" fillId="0" borderId="0" xfId="57" applyFont="1" applyFill="1" applyAlignment="1">
      <alignment horizontal="right" vertical="center"/>
      <protection/>
    </xf>
    <xf numFmtId="0" fontId="6" fillId="0" borderId="0" xfId="57" applyFont="1" applyFill="1" applyBorder="1" applyAlignment="1">
      <alignment/>
      <protection/>
    </xf>
    <xf numFmtId="37" fontId="6" fillId="0" borderId="0" xfId="57" applyNumberFormat="1" applyFont="1" applyFill="1" applyBorder="1" applyAlignment="1">
      <alignment vertical="center"/>
      <protection/>
    </xf>
    <xf numFmtId="0" fontId="46" fillId="0" borderId="0" xfId="0" applyFont="1" applyAlignment="1">
      <alignment/>
    </xf>
    <xf numFmtId="37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33" borderId="10" xfId="57" applyFont="1" applyFill="1" applyBorder="1" applyAlignment="1">
      <alignment horizontal="centerContinuous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49" fontId="6" fillId="0" borderId="11" xfId="57" applyNumberFormat="1" applyFont="1" applyFill="1" applyBorder="1" applyAlignment="1">
      <alignment vertical="center"/>
      <protection/>
    </xf>
    <xf numFmtId="37" fontId="6" fillId="0" borderId="11" xfId="57" applyNumberFormat="1" applyFont="1" applyFill="1" applyBorder="1" applyAlignment="1">
      <alignment vertical="center"/>
      <protection/>
    </xf>
    <xf numFmtId="49" fontId="5" fillId="0" borderId="12" xfId="57" applyNumberFormat="1" applyFont="1" applyFill="1" applyBorder="1" applyAlignment="1">
      <alignment horizontal="left" vertical="center" indent="1"/>
      <protection/>
    </xf>
    <xf numFmtId="37" fontId="5" fillId="0" borderId="12" xfId="57" applyNumberFormat="1" applyFont="1" applyFill="1" applyBorder="1" applyAlignment="1">
      <alignment vertical="center"/>
      <protection/>
    </xf>
    <xf numFmtId="49" fontId="5" fillId="0" borderId="12" xfId="57" applyNumberFormat="1" applyFont="1" applyFill="1" applyBorder="1" applyAlignment="1">
      <alignment horizontal="center" vertical="center"/>
      <protection/>
    </xf>
    <xf numFmtId="37" fontId="6" fillId="0" borderId="12" xfId="57" applyNumberFormat="1" applyFont="1" applyFill="1" applyBorder="1" applyAlignment="1">
      <alignment vertical="center"/>
      <protection/>
    </xf>
    <xf numFmtId="49" fontId="6" fillId="0" borderId="12" xfId="57" applyNumberFormat="1" applyFont="1" applyFill="1" applyBorder="1" applyAlignment="1">
      <alignment horizontal="left" vertical="center" indent="3"/>
      <protection/>
    </xf>
    <xf numFmtId="49" fontId="6" fillId="0" borderId="13" xfId="57" applyNumberFormat="1" applyFont="1" applyFill="1" applyBorder="1" applyAlignment="1">
      <alignment horizontal="left" vertical="center" indent="1"/>
      <protection/>
    </xf>
    <xf numFmtId="37" fontId="6" fillId="0" borderId="13" xfId="57" applyNumberFormat="1" applyFont="1" applyFill="1" applyBorder="1" applyAlignment="1">
      <alignment vertical="center"/>
      <protection/>
    </xf>
    <xf numFmtId="0" fontId="6" fillId="0" borderId="0" xfId="57" applyFont="1">
      <alignment/>
      <protection/>
    </xf>
    <xf numFmtId="0" fontId="6" fillId="0" borderId="0" xfId="57" applyFont="1" applyFill="1" applyAlignment="1">
      <alignment vertical="center"/>
      <protection/>
    </xf>
    <xf numFmtId="164" fontId="4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8" fillId="33" borderId="10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lef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59 3 8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 11" xfId="52"/>
    <cellStyle name="Millares 2 3 2" xfId="53"/>
    <cellStyle name="Currency" xfId="54"/>
    <cellStyle name="Currency [0]" xfId="55"/>
    <cellStyle name="Neutral" xfId="56"/>
    <cellStyle name="Normal 11" xfId="57"/>
    <cellStyle name="Normal 2 2 2" xfId="58"/>
    <cellStyle name="Normal 2 2 2 2 2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tabSelected="1" zoomScale="110" zoomScaleNormal="110" zoomScalePageLayoutView="0" workbookViewId="0" topLeftCell="A1">
      <selection activeCell="C26" sqref="C26"/>
    </sheetView>
  </sheetViews>
  <sheetFormatPr defaultColWidth="0" defaultRowHeight="0" customHeight="1" zeroHeight="1"/>
  <cols>
    <col min="1" max="1" width="3.7109375" style="8" customWidth="1"/>
    <col min="2" max="2" width="41.140625" style="8" customWidth="1"/>
    <col min="3" max="8" width="15.7109375" style="8" customWidth="1"/>
    <col min="9" max="9" width="16.140625" style="8" bestFit="1" customWidth="1"/>
    <col min="10" max="11" width="16.7109375" style="8" bestFit="1" customWidth="1"/>
    <col min="12" max="12" width="3.7109375" style="8" customWidth="1"/>
    <col min="13" max="16384" width="0" style="8" hidden="1" customWidth="1"/>
  </cols>
  <sheetData>
    <row r="1" spans="1:11" ht="11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21"/>
      <c r="B2" s="22" t="s">
        <v>17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15" customHeight="1">
      <c r="A3" s="21"/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1"/>
      <c r="B4" s="23" t="s">
        <v>1</v>
      </c>
      <c r="C4" s="23"/>
      <c r="D4" s="23"/>
      <c r="E4" s="23"/>
      <c r="F4" s="23"/>
      <c r="G4" s="23"/>
      <c r="H4" s="23"/>
      <c r="I4" s="23"/>
      <c r="J4" s="23"/>
      <c r="K4" s="23"/>
    </row>
    <row r="5" spans="1:11" ht="13.5" customHeight="1">
      <c r="A5" s="21"/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3.5" customHeight="1">
      <c r="A6" s="21"/>
      <c r="B6" s="23" t="s">
        <v>3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3" customHeight="1">
      <c r="A7" s="21"/>
      <c r="B7" s="1"/>
      <c r="C7" s="2"/>
      <c r="D7" s="1"/>
      <c r="E7" s="1"/>
      <c r="F7" s="1"/>
      <c r="G7" s="1"/>
      <c r="H7" s="1"/>
      <c r="I7" s="1"/>
      <c r="J7" s="1"/>
      <c r="K7" s="3"/>
    </row>
    <row r="8" spans="1:11" ht="15" customHeight="1">
      <c r="A8" s="21"/>
      <c r="B8" s="24" t="s">
        <v>4</v>
      </c>
      <c r="C8" s="9">
        <v>2018</v>
      </c>
      <c r="D8" s="9"/>
      <c r="E8" s="9"/>
      <c r="F8" s="9">
        <v>2019</v>
      </c>
      <c r="G8" s="9"/>
      <c r="H8" s="9"/>
      <c r="I8" s="9"/>
      <c r="J8" s="9"/>
      <c r="K8" s="9"/>
    </row>
    <row r="9" spans="1:11" ht="15" customHeight="1">
      <c r="A9" s="21"/>
      <c r="B9" s="24"/>
      <c r="C9" s="9" t="s">
        <v>5</v>
      </c>
      <c r="D9" s="9"/>
      <c r="E9" s="9"/>
      <c r="F9" s="9" t="s">
        <v>6</v>
      </c>
      <c r="G9" s="9"/>
      <c r="H9" s="9"/>
      <c r="I9" s="9" t="s">
        <v>5</v>
      </c>
      <c r="J9" s="9"/>
      <c r="K9" s="9"/>
    </row>
    <row r="10" spans="1:11" ht="15" customHeight="1">
      <c r="A10" s="21"/>
      <c r="B10" s="24"/>
      <c r="C10" s="10" t="s">
        <v>7</v>
      </c>
      <c r="D10" s="10" t="s">
        <v>8</v>
      </c>
      <c r="E10" s="10" t="s">
        <v>9</v>
      </c>
      <c r="F10" s="10" t="s">
        <v>7</v>
      </c>
      <c r="G10" s="10" t="s">
        <v>8</v>
      </c>
      <c r="H10" s="10" t="s">
        <v>9</v>
      </c>
      <c r="I10" s="10" t="s">
        <v>7</v>
      </c>
      <c r="J10" s="10" t="s">
        <v>8</v>
      </c>
      <c r="K10" s="10" t="s">
        <v>9</v>
      </c>
    </row>
    <row r="11" spans="1:11" ht="6" customHeight="1">
      <c r="A11" s="21"/>
      <c r="B11" s="11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1.25" customHeight="1">
      <c r="A12" s="21"/>
      <c r="B12" s="13" t="s">
        <v>0</v>
      </c>
      <c r="C12" s="14">
        <v>-2432706849</v>
      </c>
      <c r="D12" s="14">
        <v>62429455272</v>
      </c>
      <c r="E12" s="14">
        <v>52390506964</v>
      </c>
      <c r="F12" s="14">
        <f aca="true" t="shared" si="0" ref="F12:K12">+F14+F16+F19</f>
        <v>4350000000</v>
      </c>
      <c r="G12" s="14">
        <f t="shared" si="0"/>
        <v>108450000000</v>
      </c>
      <c r="H12" s="14">
        <f t="shared" si="0"/>
        <v>112800000000</v>
      </c>
      <c r="I12" s="14">
        <f t="shared" si="0"/>
        <v>-12065490208</v>
      </c>
      <c r="J12" s="14">
        <f t="shared" si="0"/>
        <v>-16606226905</v>
      </c>
      <c r="K12" s="14">
        <f t="shared" si="0"/>
        <v>-29989363370</v>
      </c>
    </row>
    <row r="13" spans="1:11" ht="11.25" customHeight="1">
      <c r="A13" s="21"/>
      <c r="B13" s="15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1.25" customHeight="1">
      <c r="A14" s="21"/>
      <c r="B14" s="17" t="s">
        <v>10</v>
      </c>
      <c r="C14" s="16">
        <v>-2432706849</v>
      </c>
      <c r="D14" s="16">
        <v>62429455272</v>
      </c>
      <c r="E14" s="16">
        <v>59996748423</v>
      </c>
      <c r="F14" s="16">
        <v>4350000000</v>
      </c>
      <c r="G14" s="16">
        <v>108450000000</v>
      </c>
      <c r="H14" s="16">
        <v>112800000000</v>
      </c>
      <c r="I14" s="16">
        <v>-12065490208</v>
      </c>
      <c r="J14" s="16">
        <v>-16606226905</v>
      </c>
      <c r="K14" s="16">
        <f>+J14+I14</f>
        <v>-28671717113</v>
      </c>
    </row>
    <row r="15" spans="1:11" ht="11.25" customHeight="1">
      <c r="A15" s="21"/>
      <c r="B15" s="17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1.25" customHeight="1">
      <c r="A16" s="21"/>
      <c r="B16" s="17" t="s">
        <v>16</v>
      </c>
      <c r="C16" s="16">
        <v>0</v>
      </c>
      <c r="D16" s="16"/>
      <c r="E16" s="16">
        <v>545121376</v>
      </c>
      <c r="F16" s="16">
        <v>0</v>
      </c>
      <c r="G16" s="16">
        <v>0</v>
      </c>
      <c r="H16" s="16">
        <f>+G16+F16</f>
        <v>0</v>
      </c>
      <c r="I16" s="16">
        <v>0</v>
      </c>
      <c r="J16" s="16"/>
      <c r="K16" s="16">
        <v>-1317646257</v>
      </c>
    </row>
    <row r="17" spans="1:11" ht="11.25" customHeight="1">
      <c r="A17" s="21"/>
      <c r="B17" s="17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1.25" customHeight="1">
      <c r="A18" s="21"/>
      <c r="B18" s="17" t="s">
        <v>11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1.25" customHeight="1">
      <c r="A19" s="21"/>
      <c r="B19" s="17" t="s">
        <v>15</v>
      </c>
      <c r="C19" s="16"/>
      <c r="D19" s="16"/>
      <c r="E19" s="16">
        <v>-8151362835</v>
      </c>
      <c r="F19" s="16"/>
      <c r="G19" s="16"/>
      <c r="H19" s="16">
        <f>+G19+F19</f>
        <v>0</v>
      </c>
      <c r="I19" s="16"/>
      <c r="J19" s="16"/>
      <c r="K19" s="16"/>
    </row>
    <row r="20" spans="1:11" ht="11.25" customHeight="1">
      <c r="A20" s="21"/>
      <c r="B20" s="17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1.25" customHeight="1">
      <c r="A21" s="21"/>
      <c r="B21" s="13" t="s">
        <v>12</v>
      </c>
      <c r="C21" s="14">
        <v>142500000000</v>
      </c>
      <c r="D21" s="14">
        <v>370560919959</v>
      </c>
      <c r="E21" s="14">
        <v>513060919959</v>
      </c>
      <c r="F21" s="14">
        <v>51061674381</v>
      </c>
      <c r="G21" s="14">
        <v>193336269880</v>
      </c>
      <c r="H21" s="14">
        <v>244397944261</v>
      </c>
      <c r="I21" s="14">
        <v>311500368000</v>
      </c>
      <c r="J21" s="14">
        <v>521754528374</v>
      </c>
      <c r="K21" s="14">
        <f>+J21+I21</f>
        <v>833254896374</v>
      </c>
    </row>
    <row r="22" spans="1:11" ht="11.25" customHeight="1">
      <c r="A22" s="21"/>
      <c r="B22" s="15"/>
      <c r="C22" s="16"/>
      <c r="D22" s="16"/>
      <c r="E22" s="16">
        <v>0</v>
      </c>
      <c r="F22" s="16"/>
      <c r="G22" s="16"/>
      <c r="H22" s="16">
        <v>0</v>
      </c>
      <c r="I22" s="16"/>
      <c r="J22" s="16"/>
      <c r="K22" s="16">
        <v>0</v>
      </c>
    </row>
    <row r="23" spans="1:11" ht="11.25" customHeight="1">
      <c r="A23" s="21"/>
      <c r="B23" s="13" t="s">
        <v>13</v>
      </c>
      <c r="C23" s="14">
        <v>144932706849</v>
      </c>
      <c r="D23" s="14">
        <v>308131464687</v>
      </c>
      <c r="E23" s="14">
        <v>453064171536</v>
      </c>
      <c r="F23" s="14">
        <v>46711674381</v>
      </c>
      <c r="G23" s="14">
        <v>84886269880</v>
      </c>
      <c r="H23" s="14">
        <v>131597944261</v>
      </c>
      <c r="I23" s="14">
        <v>323565858208</v>
      </c>
      <c r="J23" s="14">
        <v>538360755279</v>
      </c>
      <c r="K23" s="14">
        <f>+J23+I23</f>
        <v>861926613487</v>
      </c>
    </row>
    <row r="24" spans="1:11" ht="3" customHeight="1">
      <c r="A24" s="20"/>
      <c r="B24" s="18"/>
      <c r="C24" s="19"/>
      <c r="D24" s="19"/>
      <c r="E24" s="19">
        <v>0</v>
      </c>
      <c r="F24" s="19"/>
      <c r="G24" s="19"/>
      <c r="H24" s="19"/>
      <c r="I24" s="19"/>
      <c r="J24" s="19"/>
      <c r="K24" s="19">
        <f>SUM(I24:J24)</f>
        <v>0</v>
      </c>
    </row>
    <row r="25" spans="1:11" ht="15" customHeight="1">
      <c r="A25" s="20"/>
      <c r="B25" s="4" t="s">
        <v>14</v>
      </c>
      <c r="C25" s="5"/>
      <c r="D25" s="5"/>
      <c r="E25" s="5"/>
      <c r="F25" s="5"/>
      <c r="G25" s="5"/>
      <c r="H25" s="5"/>
      <c r="I25" s="5"/>
      <c r="J25" s="5"/>
      <c r="K25" s="5"/>
    </row>
    <row r="26" spans="3:11" s="6" customFormat="1" ht="15">
      <c r="C26" s="7"/>
      <c r="D26" s="7"/>
      <c r="E26" s="7"/>
      <c r="F26" s="7"/>
      <c r="G26" s="7"/>
      <c r="H26" s="7"/>
      <c r="I26" s="7"/>
      <c r="J26" s="7"/>
      <c r="K26" s="7"/>
    </row>
    <row r="27" spans="2:10" ht="15" customHeight="1">
      <c r="B27" s="25" t="s">
        <v>18</v>
      </c>
      <c r="C27" s="25"/>
      <c r="D27" s="25"/>
      <c r="E27" s="25"/>
      <c r="F27" s="25"/>
      <c r="G27" s="25"/>
      <c r="H27" s="25"/>
      <c r="I27" s="25"/>
      <c r="J27" s="25"/>
    </row>
    <row r="28" ht="11.25" customHeight="1"/>
    <row r="29" ht="11.25" customHeight="1"/>
  </sheetData>
  <sheetProtection/>
  <mergeCells count="7">
    <mergeCell ref="B27:J27"/>
    <mergeCell ref="B2:K2"/>
    <mergeCell ref="B3:K3"/>
    <mergeCell ref="B4:K4"/>
    <mergeCell ref="B5:K5"/>
    <mergeCell ref="B6:K6"/>
    <mergeCell ref="B8:B10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2020-04-13T17:36:19Z</cp:lastPrinted>
  <dcterms:created xsi:type="dcterms:W3CDTF">2016-03-28T22:32:54Z</dcterms:created>
  <dcterms:modified xsi:type="dcterms:W3CDTF">2020-04-24T04:33:25Z</dcterms:modified>
  <cp:category/>
  <cp:version/>
  <cp:contentType/>
  <cp:contentStatus/>
</cp:coreProperties>
</file>