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1880" windowHeight="4080" activeTab="0"/>
  </bookViews>
  <sheets>
    <sheet name="Hoja1" sheetId="1" r:id="rId1"/>
  </sheets>
  <definedNames>
    <definedName name="_xlnm.Print_Area" localSheetId="0">'Hoja1'!$B$2:$L$50</definedName>
    <definedName name="FORM">'Hoja1'!$A$51</definedName>
    <definedName name="_xlnm.Print_Titles" localSheetId="0">'Hoja1'!$6:$11</definedName>
  </definedNames>
  <calcPr fullCalcOnLoad="1"/>
</workbook>
</file>

<file path=xl/sharedStrings.xml><?xml version="1.0" encoding="utf-8"?>
<sst xmlns="http://schemas.openxmlformats.org/spreadsheetml/2006/main" count="65" uniqueCount="59">
  <si>
    <t>No.</t>
  </si>
  <si>
    <t>Nombre del Proyecto</t>
  </si>
  <si>
    <t>(1)</t>
  </si>
  <si>
    <t>(2)</t>
  </si>
  <si>
    <t>(3)</t>
  </si>
  <si>
    <t>(5)</t>
  </si>
  <si>
    <t>(6)</t>
  </si>
  <si>
    <t>FLUJO NETO DE PROYECTOS DE INFRAESTRUCTURA PRODUCTIVA DE LARGO PLAZO DE INVERSIÓN CONDICIONADA EN OPERACIÓN</t>
  </si>
  <si>
    <t xml:space="preserve">Presupuestado </t>
  </si>
  <si>
    <t>Ingresos</t>
  </si>
  <si>
    <t>Cargos</t>
  </si>
  <si>
    <t>Flujo</t>
  </si>
  <si>
    <t>Fijos</t>
  </si>
  <si>
    <t>Variables</t>
  </si>
  <si>
    <t>Neto</t>
  </si>
  <si>
    <t>(4=1-2-3)</t>
  </si>
  <si>
    <t>(7)</t>
  </si>
  <si>
    <t>(8=5-6-7)</t>
  </si>
  <si>
    <t>Ejercido</t>
  </si>
  <si>
    <t>COMISIÓN FEDERAL DE ELECTRICIDAD</t>
  </si>
  <si>
    <t>CC Altamira II</t>
  </si>
  <si>
    <t>CC Bajío</t>
  </si>
  <si>
    <t>CC Monterrey III</t>
  </si>
  <si>
    <t>CC Naco-Nogales</t>
  </si>
  <si>
    <t>CC Río Bravo II</t>
  </si>
  <si>
    <t>CC Saltillo</t>
  </si>
  <si>
    <t>CC Tuxpan II</t>
  </si>
  <si>
    <t>TRN Gasoducto Cd. Pemex-Valladolid</t>
  </si>
  <si>
    <t>CC Altamira III y IV</t>
  </si>
  <si>
    <t>CC Río Bravo III</t>
  </si>
  <si>
    <t>CC Tuxpan III y IV</t>
  </si>
  <si>
    <t>CC Tamazunchale</t>
  </si>
  <si>
    <t>CC Río Bravo IV</t>
  </si>
  <si>
    <t>CC Tuxpan V</t>
  </si>
  <si>
    <t>CC Valladolid III</t>
  </si>
  <si>
    <t>CCC Norte II</t>
  </si>
  <si>
    <t>CCC Norte</t>
  </si>
  <si>
    <t>TOTAL INVERSIÓN CONDICIONADA</t>
  </si>
  <si>
    <t>CE Sureste I</t>
  </si>
  <si>
    <t>CC Norte III (Juárez)</t>
  </si>
  <si>
    <t>Fuente: Comisión Federal de Electricidad.</t>
  </si>
  <si>
    <t>CC Noreste</t>
  </si>
  <si>
    <t>CUENTA PÚBLICA 2019</t>
  </si>
  <si>
    <t>(Millones de Pesos de 2019)</t>
  </si>
  <si>
    <t>TRN Terminal de Carbón de la CT Pdte. Plutarco Elías Calles</t>
  </si>
  <si>
    <t>CC Campeche</t>
  </si>
  <si>
    <t>CC Hermosillo</t>
  </si>
  <si>
    <t>CT Mérida III</t>
  </si>
  <si>
    <t>CC Mexicali</t>
  </si>
  <si>
    <t>CC Chihuahua III</t>
  </si>
  <si>
    <t>CC La Laguna II</t>
  </si>
  <si>
    <t>CC Altamira V</t>
  </si>
  <si>
    <t>CE La Venta III</t>
  </si>
  <si>
    <t>CE Oaxaca I</t>
  </si>
  <si>
    <t>CE Oaxaca II y CE Oaxaca III y CE Oaxaca IV</t>
  </si>
  <si>
    <t xml:space="preserve">Se presentaron flujos negativos debido a los siguientes motivos
1_/ La central generó 12% menos de lo esperado.
2_/ La Central no fue despachada, se reprograma para 2020.
</t>
  </si>
  <si>
    <t>.</t>
  </si>
  <si>
    <r>
      <t xml:space="preserve">CC Baja California III </t>
    </r>
    <r>
      <rPr>
        <vertAlign val="superscript"/>
        <sz val="8"/>
        <rFont val="Montserrat"/>
        <family val="0"/>
      </rPr>
      <t>1</t>
    </r>
  </si>
  <si>
    <r>
      <t xml:space="preserve">CC Noroeste  </t>
    </r>
    <r>
      <rPr>
        <vertAlign val="superscript"/>
        <sz val="8"/>
        <rFont val="Montserrat"/>
        <family val="0"/>
      </rPr>
      <t>2</t>
    </r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</si>
</sst>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.0_;"/>
    <numFmt numFmtId="166" formatCode="0.0"/>
  </numFmts>
  <fonts count="48">
    <font>
      <sz val="18"/>
      <name val="Arial"/>
      <family val="0"/>
    </font>
    <font>
      <sz val="11"/>
      <color indexed="8"/>
      <name val="Calibri"/>
      <family val="2"/>
    </font>
    <font>
      <sz val="18"/>
      <name val="Montserrat"/>
      <family val="0"/>
    </font>
    <font>
      <sz val="23.5"/>
      <name val="Montserrat"/>
      <family val="0"/>
    </font>
    <font>
      <sz val="20"/>
      <name val="Montserrat"/>
      <family val="0"/>
    </font>
    <font>
      <sz val="9"/>
      <name val="Montserrat"/>
      <family val="0"/>
    </font>
    <font>
      <sz val="7"/>
      <name val="Montserrat"/>
      <family val="0"/>
    </font>
    <font>
      <b/>
      <sz val="7"/>
      <name val="Montserrat"/>
      <family val="0"/>
    </font>
    <font>
      <b/>
      <sz val="7"/>
      <color indexed="8"/>
      <name val="Montserrat"/>
      <family val="0"/>
    </font>
    <font>
      <sz val="7"/>
      <color indexed="8"/>
      <name val="Montserrat"/>
      <family val="0"/>
    </font>
    <font>
      <sz val="6"/>
      <name val="Montserrat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Montserrat"/>
      <family val="0"/>
    </font>
    <font>
      <vertAlign val="superscript"/>
      <sz val="8"/>
      <name val="Montserra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4C19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1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7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37" fontId="2" fillId="0" borderId="0" xfId="0" applyNumberFormat="1" applyFont="1" applyFill="1" applyAlignment="1">
      <alignment vertical="center"/>
    </xf>
    <xf numFmtId="37" fontId="3" fillId="0" borderId="0" xfId="0" applyNumberFormat="1" applyFont="1" applyFill="1" applyAlignment="1">
      <alignment horizontal="centerContinuous" vertical="center"/>
    </xf>
    <xf numFmtId="37" fontId="4" fillId="0" borderId="0" xfId="0" applyNumberFormat="1" applyFont="1" applyFill="1" applyAlignment="1">
      <alignment vertical="center"/>
    </xf>
    <xf numFmtId="37" fontId="5" fillId="0" borderId="0" xfId="0" applyNumberFormat="1" applyFont="1" applyFill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5" fillId="0" borderId="0" xfId="0" applyFont="1" applyFill="1" applyAlignment="1">
      <alignment horizontal="centerContinuous" vertical="center"/>
    </xf>
    <xf numFmtId="37" fontId="5" fillId="0" borderId="0" xfId="0" applyNumberFormat="1" applyFont="1" applyFill="1" applyAlignment="1">
      <alignment vertical="center"/>
    </xf>
    <xf numFmtId="37" fontId="6" fillId="0" borderId="10" xfId="0" applyNumberFormat="1" applyFont="1" applyFill="1" applyBorder="1" applyAlignment="1">
      <alignment horizontal="center" vertical="center"/>
    </xf>
    <xf numFmtId="37" fontId="6" fillId="0" borderId="11" xfId="0" applyNumberFormat="1" applyFont="1" applyFill="1" applyBorder="1" applyAlignment="1">
      <alignment vertical="center"/>
    </xf>
    <xf numFmtId="37" fontId="6" fillId="0" borderId="0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/>
    </xf>
    <xf numFmtId="164" fontId="6" fillId="0" borderId="11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Continuous"/>
    </xf>
    <xf numFmtId="164" fontId="6" fillId="0" borderId="11" xfId="0" applyNumberFormat="1" applyFont="1" applyFill="1" applyBorder="1" applyAlignment="1" quotePrefix="1">
      <alignment/>
    </xf>
    <xf numFmtId="164" fontId="6" fillId="0" borderId="11" xfId="0" applyNumberFormat="1" applyFont="1" applyFill="1" applyBorder="1" applyAlignment="1" quotePrefix="1">
      <alignment horizontal="centerContinuous"/>
    </xf>
    <xf numFmtId="164" fontId="6" fillId="0" borderId="12" xfId="0" applyNumberFormat="1" applyFont="1" applyBorder="1" applyAlignment="1">
      <alignment/>
    </xf>
    <xf numFmtId="164" fontId="6" fillId="0" borderId="13" xfId="0" applyNumberFormat="1" applyFont="1" applyFill="1" applyBorder="1" applyAlignment="1">
      <alignment horizontal="centerContinuous"/>
    </xf>
    <xf numFmtId="0" fontId="6" fillId="0" borderId="10" xfId="0" applyNumberFormat="1" applyFont="1" applyFill="1" applyBorder="1" applyAlignment="1" quotePrefix="1">
      <alignment horizontal="center" vertical="top"/>
    </xf>
    <xf numFmtId="49" fontId="6" fillId="0" borderId="11" xfId="0" applyNumberFormat="1" applyFont="1" applyFill="1" applyBorder="1" applyAlignment="1">
      <alignment vertical="top"/>
    </xf>
    <xf numFmtId="164" fontId="8" fillId="0" borderId="12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 vertical="top"/>
    </xf>
    <xf numFmtId="164" fontId="9" fillId="0" borderId="12" xfId="0" applyNumberFormat="1" applyFont="1" applyFill="1" applyBorder="1" applyAlignment="1">
      <alignment/>
    </xf>
    <xf numFmtId="164" fontId="9" fillId="0" borderId="12" xfId="0" applyNumberFormat="1" applyFont="1" applyFill="1" applyBorder="1" applyAlignment="1" quotePrefix="1">
      <alignment/>
    </xf>
    <xf numFmtId="164" fontId="9" fillId="0" borderId="13" xfId="0" applyNumberFormat="1" applyFont="1" applyFill="1" applyBorder="1" applyAlignment="1">
      <alignment/>
    </xf>
    <xf numFmtId="37" fontId="4" fillId="0" borderId="0" xfId="0" applyNumberFormat="1" applyFont="1" applyFill="1" applyAlignment="1">
      <alignment vertical="top"/>
    </xf>
    <xf numFmtId="0" fontId="7" fillId="0" borderId="0" xfId="0" applyNumberFormat="1" applyFont="1" applyFill="1" applyBorder="1" applyAlignment="1">
      <alignment horizontal="left" vertical="center"/>
    </xf>
    <xf numFmtId="49" fontId="47" fillId="33" borderId="14" xfId="0" applyNumberFormat="1" applyFont="1" applyFill="1" applyBorder="1" applyAlignment="1">
      <alignment horizontal="center" vertical="center"/>
    </xf>
    <xf numFmtId="49" fontId="47" fillId="33" borderId="15" xfId="0" applyNumberFormat="1" applyFont="1" applyFill="1" applyBorder="1" applyAlignment="1">
      <alignment horizontal="centerContinuous" vertical="center"/>
    </xf>
    <xf numFmtId="49" fontId="47" fillId="33" borderId="16" xfId="0" applyNumberFormat="1" applyFont="1" applyFill="1" applyBorder="1" applyAlignment="1">
      <alignment horizontal="centerContinuous" vertical="center"/>
    </xf>
    <xf numFmtId="49" fontId="47" fillId="33" borderId="17" xfId="0" applyNumberFormat="1" applyFont="1" applyFill="1" applyBorder="1" applyAlignment="1">
      <alignment horizontal="centerContinuous" vertical="center"/>
    </xf>
    <xf numFmtId="49" fontId="47" fillId="33" borderId="18" xfId="0" applyNumberFormat="1" applyFont="1" applyFill="1" applyBorder="1" applyAlignment="1">
      <alignment horizontal="center" vertical="center"/>
    </xf>
    <xf numFmtId="49" fontId="47" fillId="33" borderId="19" xfId="0" applyNumberFormat="1" applyFont="1" applyFill="1" applyBorder="1" applyAlignment="1">
      <alignment horizontal="center" vertical="center"/>
    </xf>
    <xf numFmtId="49" fontId="47" fillId="33" borderId="18" xfId="0" applyNumberFormat="1" applyFont="1" applyFill="1" applyBorder="1" applyAlignment="1">
      <alignment vertical="center"/>
    </xf>
    <xf numFmtId="49" fontId="47" fillId="33" borderId="20" xfId="0" applyNumberFormat="1" applyFont="1" applyFill="1" applyBorder="1" applyAlignment="1">
      <alignment horizontal="centerContinuous" vertical="center"/>
    </xf>
    <xf numFmtId="49" fontId="47" fillId="33" borderId="15" xfId="0" applyNumberFormat="1" applyFont="1" applyFill="1" applyBorder="1" applyAlignment="1">
      <alignment horizontal="center" vertical="center"/>
    </xf>
    <xf numFmtId="49" fontId="47" fillId="33" borderId="2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49" fontId="47" fillId="33" borderId="22" xfId="0" applyNumberFormat="1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49" fontId="47" fillId="33" borderId="22" xfId="0" applyNumberFormat="1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vertical="center"/>
    </xf>
    <xf numFmtId="0" fontId="47" fillId="33" borderId="23" xfId="0" applyFont="1" applyFill="1" applyBorder="1" applyAlignment="1">
      <alignment vertical="center"/>
    </xf>
    <xf numFmtId="49" fontId="47" fillId="33" borderId="24" xfId="0" applyNumberFormat="1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vertical="center"/>
    </xf>
    <xf numFmtId="0" fontId="47" fillId="33" borderId="25" xfId="0" applyFont="1" applyFill="1" applyBorder="1" applyAlignment="1">
      <alignment vertical="center"/>
    </xf>
    <xf numFmtId="0" fontId="6" fillId="0" borderId="10" xfId="0" applyNumberFormat="1" applyFont="1" applyFill="1" applyBorder="1" applyAlignment="1" quotePrefix="1">
      <alignment horizontal="center" vertical="center"/>
    </xf>
    <xf numFmtId="49" fontId="6" fillId="0" borderId="11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 wrapText="1"/>
    </xf>
    <xf numFmtId="165" fontId="9" fillId="0" borderId="12" xfId="0" applyNumberFormat="1" applyFont="1" applyFill="1" applyBorder="1" applyAlignment="1">
      <alignment vertical="center"/>
    </xf>
    <xf numFmtId="165" fontId="9" fillId="0" borderId="12" xfId="0" applyNumberFormat="1" applyFont="1" applyFill="1" applyBorder="1" applyAlignment="1" quotePrefix="1">
      <alignment vertical="center"/>
    </xf>
    <xf numFmtId="165" fontId="9" fillId="0" borderId="13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 wrapText="1"/>
    </xf>
    <xf numFmtId="0" fontId="6" fillId="0" borderId="26" xfId="0" applyFont="1" applyBorder="1" applyAlignment="1">
      <alignment horizontal="center" vertical="top"/>
    </xf>
    <xf numFmtId="49" fontId="6" fillId="0" borderId="27" xfId="0" applyNumberFormat="1" applyFont="1" applyFill="1" applyBorder="1" applyAlignment="1">
      <alignment vertical="top"/>
    </xf>
    <xf numFmtId="49" fontId="6" fillId="0" borderId="25" xfId="0" applyNumberFormat="1" applyFont="1" applyFill="1" applyBorder="1" applyAlignment="1">
      <alignment vertical="top"/>
    </xf>
    <xf numFmtId="164" fontId="9" fillId="0" borderId="28" xfId="0" applyNumberFormat="1" applyFont="1" applyFill="1" applyBorder="1" applyAlignment="1">
      <alignment/>
    </xf>
    <xf numFmtId="164" fontId="6" fillId="0" borderId="28" xfId="0" applyNumberFormat="1" applyFont="1" applyFill="1" applyBorder="1" applyAlignment="1">
      <alignment/>
    </xf>
    <xf numFmtId="164" fontId="9" fillId="0" borderId="29" xfId="0" applyNumberFormat="1" applyFont="1" applyFill="1" applyBorder="1" applyAlignment="1">
      <alignment/>
    </xf>
    <xf numFmtId="0" fontId="10" fillId="0" borderId="24" xfId="0" applyFont="1" applyFill="1" applyBorder="1" applyAlignment="1">
      <alignment horizontal="justify" vertical="top" wrapText="1"/>
    </xf>
    <xf numFmtId="0" fontId="10" fillId="0" borderId="24" xfId="0" applyFont="1" applyFill="1" applyBorder="1" applyAlignment="1">
      <alignment horizontal="justify" vertical="top"/>
    </xf>
    <xf numFmtId="0" fontId="10" fillId="0" borderId="0" xfId="0" applyFont="1" applyFill="1" applyBorder="1" applyAlignment="1">
      <alignment horizontal="justify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showGridLines="0" showZeros="0" tabSelected="1" showOutlineSymbols="0" zoomScale="115" zoomScaleNormal="115" zoomScaleSheetLayoutView="90" zoomScalePageLayoutView="0" workbookViewId="0" topLeftCell="A32">
      <selection activeCell="D51" sqref="D51"/>
    </sheetView>
  </sheetViews>
  <sheetFormatPr defaultColWidth="0" defaultRowHeight="23.25"/>
  <cols>
    <col min="1" max="1" width="0.453125" style="0" customWidth="1"/>
    <col min="2" max="2" width="2" style="0" bestFit="1" customWidth="1"/>
    <col min="3" max="3" width="0.453125" style="0" customWidth="1"/>
    <col min="4" max="4" width="22.83984375" style="0" bestFit="1" customWidth="1"/>
    <col min="5" max="7" width="5.5390625" style="0" bestFit="1" customWidth="1"/>
    <col min="8" max="8" width="5" style="0" bestFit="1" customWidth="1"/>
    <col min="9" max="12" width="5.5390625" style="0" bestFit="1" customWidth="1"/>
    <col min="13" max="13" width="0.84375" style="0" customWidth="1"/>
    <col min="14" max="14" width="0" style="0" hidden="1" customWidth="1"/>
    <col min="15" max="16384" width="11.0703125" style="0" hidden="1" customWidth="1"/>
  </cols>
  <sheetData>
    <row r="1" spans="1:13" ht="3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"/>
    </row>
    <row r="2" spans="1:13" ht="12" customHeight="1">
      <c r="A2" s="7"/>
      <c r="B2" s="8" t="s">
        <v>42</v>
      </c>
      <c r="C2" s="8"/>
      <c r="D2" s="9"/>
      <c r="E2" s="8"/>
      <c r="F2" s="8"/>
      <c r="G2" s="8"/>
      <c r="H2" s="8"/>
      <c r="I2" s="8"/>
      <c r="J2" s="8"/>
      <c r="K2" s="8"/>
      <c r="L2" s="8"/>
      <c r="M2" s="1"/>
    </row>
    <row r="3" spans="1:13" ht="12" customHeight="1">
      <c r="A3" s="7"/>
      <c r="B3" s="10" t="s">
        <v>7</v>
      </c>
      <c r="C3" s="8"/>
      <c r="D3" s="9"/>
      <c r="E3" s="8"/>
      <c r="F3" s="8"/>
      <c r="G3" s="8"/>
      <c r="H3" s="8"/>
      <c r="I3" s="8"/>
      <c r="J3" s="8"/>
      <c r="K3" s="8"/>
      <c r="L3" s="8"/>
      <c r="M3" s="1"/>
    </row>
    <row r="4" spans="1:13" ht="12" customHeight="1">
      <c r="A4" s="7"/>
      <c r="B4" s="10" t="s">
        <v>19</v>
      </c>
      <c r="C4" s="8"/>
      <c r="D4" s="9"/>
      <c r="E4" s="8"/>
      <c r="F4" s="8"/>
      <c r="G4" s="8"/>
      <c r="H4" s="8"/>
      <c r="I4" s="8"/>
      <c r="J4" s="8"/>
      <c r="K4" s="8"/>
      <c r="L4" s="8"/>
      <c r="M4" s="1"/>
    </row>
    <row r="5" spans="1:13" ht="12" customHeight="1">
      <c r="A5" s="7"/>
      <c r="B5" s="10" t="s">
        <v>43</v>
      </c>
      <c r="C5" s="8"/>
      <c r="D5" s="9"/>
      <c r="E5" s="8"/>
      <c r="F5" s="8"/>
      <c r="G5" s="8"/>
      <c r="H5" s="8"/>
      <c r="I5" s="8"/>
      <c r="J5" s="8"/>
      <c r="K5" s="8"/>
      <c r="L5" s="8"/>
      <c r="M5" s="1"/>
    </row>
    <row r="6" spans="1:13" ht="2.25" customHeight="1">
      <c r="A6" s="7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"/>
    </row>
    <row r="7" spans="1:13" ht="12" customHeight="1">
      <c r="A7" s="7"/>
      <c r="B7" s="44" t="s">
        <v>0</v>
      </c>
      <c r="C7" s="31"/>
      <c r="D7" s="47" t="s">
        <v>1</v>
      </c>
      <c r="E7" s="32" t="s">
        <v>8</v>
      </c>
      <c r="F7" s="33"/>
      <c r="G7" s="33"/>
      <c r="H7" s="34"/>
      <c r="I7" s="32" t="s">
        <v>18</v>
      </c>
      <c r="J7" s="33"/>
      <c r="K7" s="33"/>
      <c r="L7" s="34"/>
      <c r="M7" s="2"/>
    </row>
    <row r="8" spans="1:13" ht="12" customHeight="1">
      <c r="A8" s="7"/>
      <c r="B8" s="45"/>
      <c r="C8" s="35"/>
      <c r="D8" s="48"/>
      <c r="E8" s="42" t="s">
        <v>9</v>
      </c>
      <c r="F8" s="32" t="s">
        <v>10</v>
      </c>
      <c r="G8" s="34"/>
      <c r="H8" s="36" t="s">
        <v>11</v>
      </c>
      <c r="I8" s="42" t="s">
        <v>9</v>
      </c>
      <c r="J8" s="32" t="s">
        <v>10</v>
      </c>
      <c r="K8" s="34"/>
      <c r="L8" s="36" t="s">
        <v>11</v>
      </c>
      <c r="M8" s="2"/>
    </row>
    <row r="9" spans="1:13" ht="12" customHeight="1">
      <c r="A9" s="7"/>
      <c r="B9" s="45"/>
      <c r="C9" s="37"/>
      <c r="D9" s="48"/>
      <c r="E9" s="43"/>
      <c r="F9" s="35" t="s">
        <v>12</v>
      </c>
      <c r="G9" s="35" t="s">
        <v>13</v>
      </c>
      <c r="H9" s="36" t="s">
        <v>14</v>
      </c>
      <c r="I9" s="43"/>
      <c r="J9" s="35" t="s">
        <v>12</v>
      </c>
      <c r="K9" s="35" t="s">
        <v>13</v>
      </c>
      <c r="L9" s="36" t="s">
        <v>14</v>
      </c>
      <c r="M9" s="2"/>
    </row>
    <row r="10" spans="1:13" ht="12" customHeight="1">
      <c r="A10" s="7"/>
      <c r="B10" s="46"/>
      <c r="C10" s="38"/>
      <c r="D10" s="49"/>
      <c r="E10" s="39" t="s">
        <v>2</v>
      </c>
      <c r="F10" s="39" t="s">
        <v>3</v>
      </c>
      <c r="G10" s="39" t="s">
        <v>4</v>
      </c>
      <c r="H10" s="40" t="s">
        <v>15</v>
      </c>
      <c r="I10" s="39" t="s">
        <v>5</v>
      </c>
      <c r="J10" s="39" t="s">
        <v>6</v>
      </c>
      <c r="K10" s="39" t="s">
        <v>16</v>
      </c>
      <c r="L10" s="40" t="s">
        <v>17</v>
      </c>
      <c r="M10" s="2"/>
    </row>
    <row r="11" spans="1:13" ht="3" customHeight="1">
      <c r="A11" s="7"/>
      <c r="B11" s="12"/>
      <c r="C11" s="13"/>
      <c r="D11" s="14"/>
      <c r="E11" s="15"/>
      <c r="F11" s="15"/>
      <c r="G11" s="16"/>
      <c r="H11" s="17"/>
      <c r="I11" s="18"/>
      <c r="J11" s="19"/>
      <c r="K11" s="20"/>
      <c r="L11" s="21"/>
      <c r="M11" s="2"/>
    </row>
    <row r="12" spans="1:13" ht="12" customHeight="1">
      <c r="A12" s="7"/>
      <c r="B12" s="22"/>
      <c r="C12" s="23"/>
      <c r="D12" s="30" t="s">
        <v>37</v>
      </c>
      <c r="E12" s="24">
        <f aca="true" t="shared" si="0" ref="E12:L12">SUM(E14:E46)</f>
        <v>149116.94119100008</v>
      </c>
      <c r="F12" s="24">
        <f t="shared" si="0"/>
        <v>31972.468729999993</v>
      </c>
      <c r="G12" s="24">
        <f t="shared" si="0"/>
        <v>53387.783083999995</v>
      </c>
      <c r="H12" s="24">
        <f t="shared" si="0"/>
        <v>63756.6893770001</v>
      </c>
      <c r="I12" s="24">
        <f t="shared" si="0"/>
        <v>160667.53481176807</v>
      </c>
      <c r="J12" s="24">
        <f t="shared" si="0"/>
        <v>29429.115490999997</v>
      </c>
      <c r="K12" s="24">
        <f t="shared" si="0"/>
        <v>49471.321988</v>
      </c>
      <c r="L12" s="24">
        <f t="shared" si="0"/>
        <v>81767.09733276805</v>
      </c>
      <c r="M12" s="2"/>
    </row>
    <row r="13" spans="1:13" ht="1.5" customHeight="1">
      <c r="A13" s="7"/>
      <c r="B13" s="22"/>
      <c r="C13" s="23"/>
      <c r="D13" s="25"/>
      <c r="E13" s="26"/>
      <c r="F13" s="26"/>
      <c r="G13" s="27"/>
      <c r="H13" s="26"/>
      <c r="I13" s="26"/>
      <c r="J13" s="26"/>
      <c r="K13" s="26"/>
      <c r="L13" s="28"/>
      <c r="M13" s="2"/>
    </row>
    <row r="14" spans="1:13" ht="12" customHeight="1">
      <c r="A14" s="7"/>
      <c r="B14" s="50">
        <v>1</v>
      </c>
      <c r="C14" s="51"/>
      <c r="D14" s="52" t="s">
        <v>44</v>
      </c>
      <c r="E14" s="53">
        <v>718.6790779999999</v>
      </c>
      <c r="F14" s="53">
        <v>571.835955</v>
      </c>
      <c r="G14" s="54">
        <v>124.615578</v>
      </c>
      <c r="H14" s="53">
        <v>22.22754499999988</v>
      </c>
      <c r="I14" s="53">
        <v>756.68573699</v>
      </c>
      <c r="J14" s="53">
        <v>587.907118</v>
      </c>
      <c r="K14" s="53">
        <v>161.286681</v>
      </c>
      <c r="L14" s="55">
        <v>7.491937990000054</v>
      </c>
      <c r="M14" s="2"/>
    </row>
    <row r="15" spans="1:13" ht="12" customHeight="1">
      <c r="A15" s="7"/>
      <c r="B15" s="50">
        <v>2</v>
      </c>
      <c r="C15" s="51"/>
      <c r="D15" s="52" t="s">
        <v>20</v>
      </c>
      <c r="E15" s="53">
        <v>5691.052092</v>
      </c>
      <c r="F15" s="53">
        <v>719.9942209999999</v>
      </c>
      <c r="G15" s="54">
        <v>1490.28944</v>
      </c>
      <c r="H15" s="53">
        <v>3480.768431</v>
      </c>
      <c r="I15" s="53">
        <v>6390.47563221157</v>
      </c>
      <c r="J15" s="53">
        <v>719.565928</v>
      </c>
      <c r="K15" s="53">
        <v>1833.282994</v>
      </c>
      <c r="L15" s="55">
        <v>3837.62671021157</v>
      </c>
      <c r="M15" s="2"/>
    </row>
    <row r="16" spans="1:13" ht="12" customHeight="1">
      <c r="A16" s="7"/>
      <c r="B16" s="50">
        <v>3</v>
      </c>
      <c r="C16" s="51"/>
      <c r="D16" s="52" t="s">
        <v>21</v>
      </c>
      <c r="E16" s="53">
        <v>6568.309919000001</v>
      </c>
      <c r="F16" s="53">
        <v>348.590783</v>
      </c>
      <c r="G16" s="54">
        <v>5101.149382</v>
      </c>
      <c r="H16" s="53">
        <v>1118.569754000002</v>
      </c>
      <c r="I16" s="53">
        <v>7610.05640699</v>
      </c>
      <c r="J16" s="53">
        <v>339.756545</v>
      </c>
      <c r="K16" s="53">
        <v>2590.028514</v>
      </c>
      <c r="L16" s="55">
        <v>4680.271347989999</v>
      </c>
      <c r="M16" s="2"/>
    </row>
    <row r="17" spans="1:13" ht="12" customHeight="1">
      <c r="A17" s="7"/>
      <c r="B17" s="56">
        <v>4</v>
      </c>
      <c r="C17" s="51"/>
      <c r="D17" s="52" t="s">
        <v>45</v>
      </c>
      <c r="E17" s="53">
        <v>1446.6250190000042</v>
      </c>
      <c r="F17" s="53">
        <v>672.3153520000001</v>
      </c>
      <c r="G17" s="54">
        <v>272.095584</v>
      </c>
      <c r="H17" s="53">
        <v>502.2140830000041</v>
      </c>
      <c r="I17" s="53">
        <v>3421.0610361326626</v>
      </c>
      <c r="J17" s="53">
        <v>655.774186</v>
      </c>
      <c r="K17" s="53">
        <v>2671.482019</v>
      </c>
      <c r="L17" s="55">
        <v>93.80483113266246</v>
      </c>
      <c r="M17" s="2"/>
    </row>
    <row r="18" spans="1:13" ht="12" customHeight="1">
      <c r="A18" s="7"/>
      <c r="B18" s="56">
        <v>5</v>
      </c>
      <c r="C18" s="51"/>
      <c r="D18" s="52" t="s">
        <v>46</v>
      </c>
      <c r="E18" s="53">
        <v>2705.25496</v>
      </c>
      <c r="F18" s="53">
        <v>671.6538609999999</v>
      </c>
      <c r="G18" s="53">
        <v>721.640771</v>
      </c>
      <c r="H18" s="53">
        <v>1311.9603280000006</v>
      </c>
      <c r="I18" s="53">
        <v>1857.6390131091491</v>
      </c>
      <c r="J18" s="53">
        <v>560.602446</v>
      </c>
      <c r="K18" s="53">
        <v>383.327045</v>
      </c>
      <c r="L18" s="55">
        <v>913.709522109149</v>
      </c>
      <c r="M18" s="2"/>
    </row>
    <row r="19" spans="1:13" ht="12" customHeight="1">
      <c r="A19" s="7"/>
      <c r="B19" s="56">
        <v>6</v>
      </c>
      <c r="C19" s="51"/>
      <c r="D19" s="52" t="s">
        <v>47</v>
      </c>
      <c r="E19" s="53">
        <v>3786.8199</v>
      </c>
      <c r="F19" s="53">
        <v>641.549931</v>
      </c>
      <c r="G19" s="53">
        <v>1596.9044</v>
      </c>
      <c r="H19" s="53">
        <v>1548.365569</v>
      </c>
      <c r="I19" s="53">
        <v>4303.705757211</v>
      </c>
      <c r="J19" s="53">
        <v>656.206788</v>
      </c>
      <c r="K19" s="53">
        <v>2003.104238</v>
      </c>
      <c r="L19" s="55">
        <v>1644.394731211</v>
      </c>
      <c r="M19" s="2"/>
    </row>
    <row r="20" spans="1:13" ht="12" customHeight="1">
      <c r="A20" s="7"/>
      <c r="B20" s="50">
        <v>7</v>
      </c>
      <c r="C20" s="51"/>
      <c r="D20" s="52" t="s">
        <v>22</v>
      </c>
      <c r="E20" s="53">
        <v>5231.487863</v>
      </c>
      <c r="F20" s="53">
        <v>1030.9121559999999</v>
      </c>
      <c r="G20" s="53">
        <v>1564.4854180000002</v>
      </c>
      <c r="H20" s="53">
        <v>2636.0902889999998</v>
      </c>
      <c r="I20" s="53">
        <v>5178.019195410002</v>
      </c>
      <c r="J20" s="53">
        <v>1046.551902</v>
      </c>
      <c r="K20" s="53">
        <v>1346.538227</v>
      </c>
      <c r="L20" s="55">
        <v>2784.9290664100017</v>
      </c>
      <c r="M20" s="2"/>
    </row>
    <row r="21" spans="1:13" ht="12" customHeight="1">
      <c r="A21" s="7"/>
      <c r="B21" s="50">
        <v>8</v>
      </c>
      <c r="C21" s="51"/>
      <c r="D21" s="52" t="s">
        <v>23</v>
      </c>
      <c r="E21" s="53">
        <v>2762.265816</v>
      </c>
      <c r="F21" s="53">
        <v>900.7282349999998</v>
      </c>
      <c r="G21" s="53">
        <v>730.187668</v>
      </c>
      <c r="H21" s="53">
        <v>1131.3499130000002</v>
      </c>
      <c r="I21" s="53">
        <v>1721.414621160644</v>
      </c>
      <c r="J21" s="53">
        <v>775.605586</v>
      </c>
      <c r="K21" s="53">
        <v>472.423075</v>
      </c>
      <c r="L21" s="55">
        <v>473.38596016064395</v>
      </c>
      <c r="M21" s="2"/>
    </row>
    <row r="22" spans="1:13" ht="12" customHeight="1">
      <c r="A22" s="7"/>
      <c r="B22" s="50">
        <v>9</v>
      </c>
      <c r="C22" s="51"/>
      <c r="D22" s="52" t="s">
        <v>24</v>
      </c>
      <c r="E22" s="53">
        <v>5181.516066999996</v>
      </c>
      <c r="F22" s="53">
        <v>1371.5064750000001</v>
      </c>
      <c r="G22" s="53">
        <v>1687.027795</v>
      </c>
      <c r="H22" s="53">
        <v>2122.981796999996</v>
      </c>
      <c r="I22" s="53">
        <v>5184.774381040071</v>
      </c>
      <c r="J22" s="53">
        <v>1217.886755</v>
      </c>
      <c r="K22" s="53">
        <v>1564.85613</v>
      </c>
      <c r="L22" s="55">
        <v>2402.031496040071</v>
      </c>
      <c r="M22" s="2"/>
    </row>
    <row r="23" spans="1:13" ht="12" customHeight="1">
      <c r="A23" s="7"/>
      <c r="B23" s="50">
        <v>10</v>
      </c>
      <c r="C23" s="51"/>
      <c r="D23" s="52" t="s">
        <v>48</v>
      </c>
      <c r="E23" s="53">
        <v>3733.3455589999994</v>
      </c>
      <c r="F23" s="53">
        <v>556.9657950000001</v>
      </c>
      <c r="G23" s="53">
        <v>1294.0174749999999</v>
      </c>
      <c r="H23" s="53">
        <v>1882.3622889999995</v>
      </c>
      <c r="I23" s="53">
        <v>2521.9672626349998</v>
      </c>
      <c r="J23" s="53">
        <v>358.911711</v>
      </c>
      <c r="K23" s="53">
        <v>502.219914</v>
      </c>
      <c r="L23" s="55">
        <v>1660.8356376349996</v>
      </c>
      <c r="M23" s="2"/>
    </row>
    <row r="24" spans="1:13" ht="12" customHeight="1">
      <c r="A24" s="7"/>
      <c r="B24" s="50">
        <v>11</v>
      </c>
      <c r="C24" s="51"/>
      <c r="D24" s="52" t="s">
        <v>25</v>
      </c>
      <c r="E24" s="53">
        <v>2543.470542</v>
      </c>
      <c r="F24" s="53">
        <v>772.8536029999998</v>
      </c>
      <c r="G24" s="53">
        <v>1018.5531990000001</v>
      </c>
      <c r="H24" s="53">
        <v>752.0637400000002</v>
      </c>
      <c r="I24" s="53">
        <v>2429.75635275</v>
      </c>
      <c r="J24" s="53">
        <v>679.908475</v>
      </c>
      <c r="K24" s="53">
        <v>816.185237</v>
      </c>
      <c r="L24" s="55">
        <v>933.6626407500002</v>
      </c>
      <c r="M24" s="2"/>
    </row>
    <row r="25" spans="1:13" ht="12" customHeight="1">
      <c r="A25" s="7"/>
      <c r="B25" s="50">
        <v>12</v>
      </c>
      <c r="C25" s="51"/>
      <c r="D25" s="52" t="s">
        <v>26</v>
      </c>
      <c r="E25" s="53">
        <v>5319.098436</v>
      </c>
      <c r="F25" s="53">
        <v>601.5423079999999</v>
      </c>
      <c r="G25" s="53">
        <v>3429.649259</v>
      </c>
      <c r="H25" s="53">
        <v>1287.9068690000004</v>
      </c>
      <c r="I25" s="53">
        <v>7429.173258460001</v>
      </c>
      <c r="J25" s="53">
        <v>558.969478</v>
      </c>
      <c r="K25" s="53">
        <v>1990.932346</v>
      </c>
      <c r="L25" s="55">
        <v>4879.271434460001</v>
      </c>
      <c r="M25" s="2"/>
    </row>
    <row r="26" spans="1:13" ht="12" customHeight="1">
      <c r="A26" s="7"/>
      <c r="B26" s="50">
        <v>13</v>
      </c>
      <c r="C26" s="51"/>
      <c r="D26" s="52" t="s">
        <v>27</v>
      </c>
      <c r="E26" s="53">
        <v>183.61205300000034</v>
      </c>
      <c r="F26" s="53">
        <v>142.183119</v>
      </c>
      <c r="G26" s="53">
        <v>39.61101000000001</v>
      </c>
      <c r="H26" s="53">
        <v>1.8179240000003318</v>
      </c>
      <c r="I26" s="53">
        <v>2656.58989424</v>
      </c>
      <c r="J26" s="53">
        <v>0</v>
      </c>
      <c r="K26" s="53">
        <v>0</v>
      </c>
      <c r="L26" s="55">
        <v>2656.58989424</v>
      </c>
      <c r="M26" s="2"/>
    </row>
    <row r="27" spans="1:13" ht="12" customHeight="1">
      <c r="A27" s="7"/>
      <c r="B27" s="50">
        <v>15</v>
      </c>
      <c r="C27" s="51"/>
      <c r="D27" s="52" t="s">
        <v>28</v>
      </c>
      <c r="E27" s="53">
        <v>13191.117309</v>
      </c>
      <c r="F27" s="53">
        <v>3016.89346</v>
      </c>
      <c r="G27" s="53">
        <v>4387.0235920000005</v>
      </c>
      <c r="H27" s="53">
        <v>5787.2002569999995</v>
      </c>
      <c r="I27" s="53">
        <v>12723.836710419999</v>
      </c>
      <c r="J27" s="53">
        <v>2920.929175</v>
      </c>
      <c r="K27" s="53">
        <v>3887.255281</v>
      </c>
      <c r="L27" s="55">
        <v>5915.65225442</v>
      </c>
      <c r="M27" s="2"/>
    </row>
    <row r="28" spans="1:13" ht="12" customHeight="1">
      <c r="A28" s="7"/>
      <c r="B28" s="50">
        <v>16</v>
      </c>
      <c r="C28" s="51"/>
      <c r="D28" s="52" t="s">
        <v>49</v>
      </c>
      <c r="E28" s="53">
        <v>3125.538101000004</v>
      </c>
      <c r="F28" s="53">
        <v>722.917324</v>
      </c>
      <c r="G28" s="53">
        <v>781.028967</v>
      </c>
      <c r="H28" s="53">
        <v>1621.5918100000042</v>
      </c>
      <c r="I28" s="53">
        <v>2774.8860827807</v>
      </c>
      <c r="J28" s="53">
        <v>716.738465</v>
      </c>
      <c r="K28" s="53">
        <v>376.663779</v>
      </c>
      <c r="L28" s="55">
        <v>1681.4838387807</v>
      </c>
      <c r="M28" s="2"/>
    </row>
    <row r="29" spans="1:13" ht="12" customHeight="1">
      <c r="A29" s="7"/>
      <c r="B29" s="50">
        <v>17</v>
      </c>
      <c r="C29" s="51"/>
      <c r="D29" s="52" t="s">
        <v>50</v>
      </c>
      <c r="E29" s="53">
        <v>6339.314316999996</v>
      </c>
      <c r="F29" s="53">
        <v>1923.8303549999996</v>
      </c>
      <c r="G29" s="53">
        <v>1233.8497289999998</v>
      </c>
      <c r="H29" s="53">
        <v>3181.634232999997</v>
      </c>
      <c r="I29" s="53">
        <v>6649.815177085251</v>
      </c>
      <c r="J29" s="53">
        <v>1780.778143</v>
      </c>
      <c r="K29" s="53">
        <v>1992.147635</v>
      </c>
      <c r="L29" s="55">
        <v>2876.889399085251</v>
      </c>
      <c r="M29" s="2"/>
    </row>
    <row r="30" spans="1:13" ht="12" customHeight="1">
      <c r="A30" s="7"/>
      <c r="B30" s="50">
        <v>18</v>
      </c>
      <c r="C30" s="51"/>
      <c r="D30" s="52" t="s">
        <v>29</v>
      </c>
      <c r="E30" s="53">
        <v>3782.770514000004</v>
      </c>
      <c r="F30" s="53">
        <v>825.1479140000001</v>
      </c>
      <c r="G30" s="53">
        <v>1492.054393</v>
      </c>
      <c r="H30" s="53">
        <v>1465.568207000004</v>
      </c>
      <c r="I30" s="53">
        <v>4224.05004028</v>
      </c>
      <c r="J30" s="53">
        <v>496.183256</v>
      </c>
      <c r="K30" s="53">
        <v>1146.23501</v>
      </c>
      <c r="L30" s="55">
        <v>2581.63177428</v>
      </c>
      <c r="M30" s="2"/>
    </row>
    <row r="31" spans="1:13" ht="12" customHeight="1">
      <c r="A31" s="7"/>
      <c r="B31" s="50">
        <v>19</v>
      </c>
      <c r="C31" s="51"/>
      <c r="D31" s="52" t="s">
        <v>30</v>
      </c>
      <c r="E31" s="53">
        <v>12803.62711700004</v>
      </c>
      <c r="F31" s="53">
        <v>2566.8057580000004</v>
      </c>
      <c r="G31" s="53">
        <v>3092.0070189999997</v>
      </c>
      <c r="H31" s="53">
        <v>7144.81434000004</v>
      </c>
      <c r="I31" s="53">
        <v>11628.662770859399</v>
      </c>
      <c r="J31" s="53">
        <v>2722.202149</v>
      </c>
      <c r="K31" s="53">
        <v>3816.789274</v>
      </c>
      <c r="L31" s="55">
        <v>5089.671347859397</v>
      </c>
      <c r="M31" s="2"/>
    </row>
    <row r="32" spans="1:13" ht="12" customHeight="1">
      <c r="A32" s="7"/>
      <c r="B32" s="56">
        <v>20</v>
      </c>
      <c r="C32" s="51"/>
      <c r="D32" s="52" t="s">
        <v>51</v>
      </c>
      <c r="E32" s="53">
        <v>12469.10376200004</v>
      </c>
      <c r="F32" s="53">
        <v>2420.529817</v>
      </c>
      <c r="G32" s="53">
        <v>7807.577551999999</v>
      </c>
      <c r="H32" s="53">
        <v>2240.9963930000413</v>
      </c>
      <c r="I32" s="53">
        <v>13585.259683229126</v>
      </c>
      <c r="J32" s="53">
        <v>2332.107839</v>
      </c>
      <c r="K32" s="53">
        <v>5482.787925</v>
      </c>
      <c r="L32" s="55">
        <v>5770.363919229126</v>
      </c>
      <c r="M32" s="2"/>
    </row>
    <row r="33" spans="1:13" ht="12" customHeight="1">
      <c r="A33" s="7"/>
      <c r="B33" s="56">
        <v>21</v>
      </c>
      <c r="C33" s="51"/>
      <c r="D33" s="52" t="s">
        <v>31</v>
      </c>
      <c r="E33" s="53">
        <v>14074.598176999998</v>
      </c>
      <c r="F33" s="53">
        <v>2761.1319750000002</v>
      </c>
      <c r="G33" s="53">
        <v>6805.089348</v>
      </c>
      <c r="H33" s="53">
        <v>4508.376853999997</v>
      </c>
      <c r="I33" s="53">
        <v>16320.891394374708</v>
      </c>
      <c r="J33" s="53">
        <v>2973.03084</v>
      </c>
      <c r="K33" s="53">
        <v>3888.712678</v>
      </c>
      <c r="L33" s="55">
        <v>9459.147876374709</v>
      </c>
      <c r="M33" s="2"/>
    </row>
    <row r="34" spans="1:13" ht="12" customHeight="1">
      <c r="A34" s="7"/>
      <c r="B34" s="50">
        <v>24</v>
      </c>
      <c r="C34" s="51"/>
      <c r="D34" s="52" t="s">
        <v>32</v>
      </c>
      <c r="E34" s="53">
        <v>4035.8572120000003</v>
      </c>
      <c r="F34" s="53">
        <v>1222.209685</v>
      </c>
      <c r="G34" s="53">
        <v>694.3814719999999</v>
      </c>
      <c r="H34" s="53">
        <v>2119.266055</v>
      </c>
      <c r="I34" s="53">
        <v>5159.4781149</v>
      </c>
      <c r="J34" s="53">
        <v>1150.334439</v>
      </c>
      <c r="K34" s="53">
        <v>1397.614442</v>
      </c>
      <c r="L34" s="55">
        <v>2611.5292339</v>
      </c>
      <c r="M34" s="2"/>
    </row>
    <row r="35" spans="1:13" ht="12" customHeight="1">
      <c r="A35" s="7"/>
      <c r="B35" s="50">
        <v>25</v>
      </c>
      <c r="C35" s="51"/>
      <c r="D35" s="52" t="s">
        <v>33</v>
      </c>
      <c r="E35" s="53">
        <v>6597.087591</v>
      </c>
      <c r="F35" s="53">
        <v>1287.0023569999998</v>
      </c>
      <c r="G35" s="54">
        <v>661.3043</v>
      </c>
      <c r="H35" s="53">
        <v>4648.780934</v>
      </c>
      <c r="I35" s="53">
        <v>7017.223513306641</v>
      </c>
      <c r="J35" s="53">
        <v>1308.99126</v>
      </c>
      <c r="K35" s="53">
        <v>1610.440367</v>
      </c>
      <c r="L35" s="55">
        <v>4097.791886306641</v>
      </c>
      <c r="M35" s="2"/>
    </row>
    <row r="36" spans="1:13" ht="12" customHeight="1">
      <c r="A36" s="7"/>
      <c r="B36" s="56">
        <v>26</v>
      </c>
      <c r="C36" s="51"/>
      <c r="D36" s="52" t="s">
        <v>34</v>
      </c>
      <c r="E36" s="53">
        <v>4263.2384420000035</v>
      </c>
      <c r="F36" s="53">
        <v>1056.649904</v>
      </c>
      <c r="G36" s="54">
        <v>942.1009850000002</v>
      </c>
      <c r="H36" s="53">
        <v>2264.4875530000036</v>
      </c>
      <c r="I36" s="53">
        <v>6201.368582795854</v>
      </c>
      <c r="J36" s="53">
        <v>1056.24207</v>
      </c>
      <c r="K36" s="53">
        <v>1574.044954</v>
      </c>
      <c r="L36" s="55">
        <v>3571.081558795854</v>
      </c>
      <c r="M36" s="2"/>
    </row>
    <row r="37" spans="1:13" ht="12" customHeight="1">
      <c r="A37" s="7"/>
      <c r="B37" s="56">
        <v>28</v>
      </c>
      <c r="C37" s="51"/>
      <c r="D37" s="52" t="s">
        <v>35</v>
      </c>
      <c r="E37" s="53">
        <v>4969.963808000004</v>
      </c>
      <c r="F37" s="53">
        <v>1330.119852</v>
      </c>
      <c r="G37" s="54">
        <v>964.336416</v>
      </c>
      <c r="H37" s="53">
        <v>2675.507540000004</v>
      </c>
      <c r="I37" s="53">
        <v>4859.315002253459</v>
      </c>
      <c r="J37" s="53">
        <v>1098.373649</v>
      </c>
      <c r="K37" s="53">
        <v>516.188244</v>
      </c>
      <c r="L37" s="55">
        <v>3244.753109253459</v>
      </c>
      <c r="M37" s="2"/>
    </row>
    <row r="38" spans="1:13" ht="12" customHeight="1">
      <c r="A38" s="7"/>
      <c r="B38" s="50">
        <v>29</v>
      </c>
      <c r="C38" s="51"/>
      <c r="D38" s="52" t="s">
        <v>36</v>
      </c>
      <c r="E38" s="53">
        <v>6403.8146750000005</v>
      </c>
      <c r="F38" s="53">
        <v>1976.7303190000002</v>
      </c>
      <c r="G38" s="54">
        <v>941.4854950000001</v>
      </c>
      <c r="H38" s="53">
        <v>3485.5988610000004</v>
      </c>
      <c r="I38" s="53">
        <v>5787.073144711</v>
      </c>
      <c r="J38" s="53">
        <v>1586.967052</v>
      </c>
      <c r="K38" s="53">
        <v>1480.821013</v>
      </c>
      <c r="L38" s="55">
        <v>2719.2850797110004</v>
      </c>
      <c r="M38" s="2"/>
    </row>
    <row r="39" spans="1:13" ht="12" customHeight="1">
      <c r="A39" s="7"/>
      <c r="B39" s="50">
        <v>31</v>
      </c>
      <c r="C39" s="51"/>
      <c r="D39" s="52" t="s">
        <v>52</v>
      </c>
      <c r="E39" s="53">
        <v>663.7570539999995</v>
      </c>
      <c r="F39" s="53">
        <v>0</v>
      </c>
      <c r="G39" s="54">
        <v>573.551946</v>
      </c>
      <c r="H39" s="53">
        <v>90.20510799999943</v>
      </c>
      <c r="I39" s="53">
        <v>666.633883779249</v>
      </c>
      <c r="J39" s="53">
        <v>0</v>
      </c>
      <c r="K39" s="53">
        <v>542.133663</v>
      </c>
      <c r="L39" s="55">
        <v>124.50022077924905</v>
      </c>
      <c r="M39" s="2"/>
    </row>
    <row r="40" spans="1:13" ht="12" customHeight="1">
      <c r="A40" s="7"/>
      <c r="B40" s="56">
        <v>33</v>
      </c>
      <c r="C40" s="51"/>
      <c r="D40" s="52" t="s">
        <v>53</v>
      </c>
      <c r="E40" s="53">
        <v>476.81207900000004</v>
      </c>
      <c r="F40" s="53">
        <v>0</v>
      </c>
      <c r="G40" s="54">
        <v>372.60424900000004</v>
      </c>
      <c r="H40" s="53">
        <v>104.20783</v>
      </c>
      <c r="I40" s="53">
        <v>1447.2150826399998</v>
      </c>
      <c r="J40" s="53">
        <v>132.036793</v>
      </c>
      <c r="K40" s="53">
        <v>394.377561</v>
      </c>
      <c r="L40" s="55">
        <v>920.8007286399998</v>
      </c>
      <c r="M40" s="2"/>
    </row>
    <row r="41" spans="1:13" ht="12" customHeight="1">
      <c r="A41" s="7"/>
      <c r="B41" s="56">
        <v>34</v>
      </c>
      <c r="C41" s="51"/>
      <c r="D41" s="52" t="s">
        <v>54</v>
      </c>
      <c r="E41" s="53">
        <v>1767.5699810000003</v>
      </c>
      <c r="F41" s="53">
        <v>0</v>
      </c>
      <c r="G41" s="54">
        <v>1384.6870700000002</v>
      </c>
      <c r="H41" s="53">
        <v>382.88291100000015</v>
      </c>
      <c r="I41" s="53">
        <v>1692.923295023387</v>
      </c>
      <c r="J41" s="53">
        <v>0</v>
      </c>
      <c r="K41" s="53">
        <v>1598.837389</v>
      </c>
      <c r="L41" s="55">
        <v>94.085906023387</v>
      </c>
      <c r="M41" s="2"/>
    </row>
    <row r="42" spans="1:13" ht="12" customHeight="1">
      <c r="A42" s="7"/>
      <c r="B42" s="56">
        <v>36</v>
      </c>
      <c r="C42" s="51"/>
      <c r="D42" s="52" t="s">
        <v>57</v>
      </c>
      <c r="E42" s="53">
        <v>1616.467728</v>
      </c>
      <c r="F42" s="53">
        <v>739.4369909999998</v>
      </c>
      <c r="G42" s="54">
        <v>784.6943509999999</v>
      </c>
      <c r="H42" s="53">
        <v>92.3363860000004</v>
      </c>
      <c r="I42" s="53">
        <v>1126.465235105468</v>
      </c>
      <c r="J42" s="53">
        <v>725.6336</v>
      </c>
      <c r="K42" s="53">
        <v>556.121592</v>
      </c>
      <c r="L42" s="55">
        <v>-155.28995689453188</v>
      </c>
      <c r="M42" s="2"/>
    </row>
    <row r="43" spans="1:13" ht="12" customHeight="1">
      <c r="A43" s="7"/>
      <c r="B43" s="56">
        <v>38</v>
      </c>
      <c r="C43" s="51"/>
      <c r="D43" s="52" t="s">
        <v>39</v>
      </c>
      <c r="E43" s="53">
        <v>2072.7066129999957</v>
      </c>
      <c r="F43" s="53">
        <v>82.42650200000001</v>
      </c>
      <c r="G43" s="54">
        <v>16.680929999999996</v>
      </c>
      <c r="H43" s="53">
        <v>1973.5991809999957</v>
      </c>
      <c r="I43" s="53" t="s">
        <v>56</v>
      </c>
      <c r="J43" s="53">
        <v>0</v>
      </c>
      <c r="K43" s="53">
        <v>0</v>
      </c>
      <c r="L43" s="55"/>
      <c r="M43" s="2"/>
    </row>
    <row r="44" spans="1:13" ht="12" customHeight="1">
      <c r="A44" s="7"/>
      <c r="B44" s="56">
        <v>40</v>
      </c>
      <c r="C44" s="51"/>
      <c r="D44" s="52" t="s">
        <v>38</v>
      </c>
      <c r="E44" s="53">
        <v>504.6004700000003</v>
      </c>
      <c r="F44" s="53">
        <v>0</v>
      </c>
      <c r="G44" s="54">
        <v>323.557098</v>
      </c>
      <c r="H44" s="53">
        <v>181.04337200000032</v>
      </c>
      <c r="I44" s="53">
        <v>1816.016798223711</v>
      </c>
      <c r="J44" s="53">
        <v>0</v>
      </c>
      <c r="K44" s="53">
        <v>354.417572</v>
      </c>
      <c r="L44" s="55">
        <v>1461.599226223711</v>
      </c>
      <c r="M44" s="2"/>
    </row>
    <row r="45" spans="1:13" ht="12" customHeight="1">
      <c r="A45" s="7"/>
      <c r="B45" s="50">
        <v>42</v>
      </c>
      <c r="C45" s="51"/>
      <c r="D45" s="57" t="s">
        <v>58</v>
      </c>
      <c r="E45" s="53">
        <v>652.3626050000005</v>
      </c>
      <c r="F45" s="53">
        <v>645.903571</v>
      </c>
      <c r="G45" s="54">
        <v>0</v>
      </c>
      <c r="H45" s="53">
        <v>6.459034000000429</v>
      </c>
      <c r="I45" s="53">
        <v>0</v>
      </c>
      <c r="J45" s="53">
        <v>66.235219</v>
      </c>
      <c r="K45" s="53">
        <v>366.879631</v>
      </c>
      <c r="L45" s="55">
        <v>-433.11485000000005</v>
      </c>
      <c r="M45" s="2"/>
    </row>
    <row r="46" spans="1:13" ht="12" customHeight="1">
      <c r="A46" s="7"/>
      <c r="B46" s="50">
        <v>43</v>
      </c>
      <c r="C46" s="51"/>
      <c r="D46" s="57" t="s">
        <v>41</v>
      </c>
      <c r="E46" s="53">
        <v>3435.0963320000037</v>
      </c>
      <c r="F46" s="53">
        <v>392.1011520000001</v>
      </c>
      <c r="G46" s="54">
        <v>1059.5411929999998</v>
      </c>
      <c r="H46" s="53">
        <v>1983.4539870000037</v>
      </c>
      <c r="I46" s="53">
        <v>5525.1017516599995</v>
      </c>
      <c r="J46" s="53">
        <v>204.684624</v>
      </c>
      <c r="K46" s="53">
        <v>2153.187558</v>
      </c>
      <c r="L46" s="55">
        <v>3167.229569659999</v>
      </c>
      <c r="M46" s="2"/>
    </row>
    <row r="47" spans="1:13" ht="2.25" customHeight="1">
      <c r="A47" s="7"/>
      <c r="B47" s="58"/>
      <c r="C47" s="59"/>
      <c r="D47" s="60"/>
      <c r="E47" s="61"/>
      <c r="F47" s="61"/>
      <c r="G47" s="61"/>
      <c r="H47" s="53">
        <f>+E47-F47-G47</f>
        <v>0</v>
      </c>
      <c r="I47" s="62"/>
      <c r="J47" s="61"/>
      <c r="K47" s="61"/>
      <c r="L47" s="63"/>
      <c r="M47" s="2"/>
    </row>
    <row r="48" spans="1:13" ht="28.5" customHeight="1">
      <c r="A48" s="7"/>
      <c r="B48" s="64" t="s">
        <v>55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2"/>
    </row>
    <row r="49" spans="1:13" ht="3.75" customHeight="1">
      <c r="A49" s="7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2"/>
    </row>
    <row r="50" spans="1:13" s="4" customFormat="1" ht="12" customHeight="1">
      <c r="A50" s="29"/>
      <c r="B50" s="41" t="s">
        <v>40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3"/>
    </row>
    <row r="51" spans="1:13" ht="23.25">
      <c r="A51" s="1"/>
      <c r="M51" s="2"/>
    </row>
  </sheetData>
  <sheetProtection/>
  <protectedRanges>
    <protectedRange sqref="L13" name="avance_1_1"/>
    <protectedRange sqref="L14:L46" name="avance_1_1_1"/>
  </protectedRanges>
  <mergeCells count="6">
    <mergeCell ref="B50:L50"/>
    <mergeCell ref="E8:E9"/>
    <mergeCell ref="I8:I9"/>
    <mergeCell ref="B7:B10"/>
    <mergeCell ref="D7:D10"/>
    <mergeCell ref="B48:L49"/>
  </mergeCells>
  <printOptions horizontalCentered="1"/>
  <pageMargins left="0" right="0" top="0.9448818897637796" bottom="0.7874015748031497" header="0.31496062992125984" footer="0.31496062992125984"/>
  <pageSetup fitToHeight="1" fitToWidth="1" horizontalDpi="600" verticalDpi="600" orientation="landscape" scale="85" r:id="rId1"/>
  <ignoredErrors>
    <ignoredError sqref="E10:K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123</cp:lastModifiedBy>
  <cp:lastPrinted>2020-04-14T21:33:31Z</cp:lastPrinted>
  <dcterms:created xsi:type="dcterms:W3CDTF">1998-09-04T17:09:23Z</dcterms:created>
  <dcterms:modified xsi:type="dcterms:W3CDTF">2020-04-14T21:33:40Z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