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410" windowHeight="10485" activeTab="0"/>
  </bookViews>
  <sheets>
    <sheet name="Hoja1" sheetId="1" r:id="rId1"/>
  </sheets>
  <definedNames>
    <definedName name="_xlnm.Print_Area" localSheetId="0">'Hoja1'!$A$1:$N$272</definedName>
    <definedName name="FORM">'Hoja1'!$A$65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<sst xmlns="http://schemas.openxmlformats.org/spreadsheetml/2006/main" count="286" uniqueCount="285">
  <si>
    <t>*</t>
  </si>
  <si>
    <t>Costo de</t>
  </si>
  <si>
    <t>No.</t>
  </si>
  <si>
    <t>Nombre del Proyecto</t>
  </si>
  <si>
    <t>Suma</t>
  </si>
  <si>
    <t>Real</t>
  </si>
  <si>
    <t>Legal</t>
  </si>
  <si>
    <t>Contingente</t>
  </si>
  <si>
    <t>Total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</si>
  <si>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</si>
  <si>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</si>
  <si>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</si>
  <si>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</si>
  <si>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</si>
  <si>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</si>
  <si>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</si>
  <si>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</si>
  <si>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</si>
  <si>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</si>
  <si>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Pasivo</t>
  </si>
  <si>
    <t>Pasivo Directo</t>
  </si>
  <si>
    <t>COMISIÓN FEDERAL DE ELECTRICIDAD</t>
  </si>
  <si>
    <t>Cierre</t>
  </si>
  <si>
    <t>Amortización Ejercida</t>
  </si>
  <si>
    <t xml:space="preserve">Cierres Parciales </t>
  </si>
  <si>
    <t>TOTAL</t>
  </si>
  <si>
    <t>Cierres Totales</t>
  </si>
  <si>
    <t>Fuente: Comisión Federal de Electricidad.</t>
  </si>
  <si>
    <t xml:space="preserve">(Millones de Dólares)  </t>
  </si>
  <si>
    <t>1_/  Proyectos que han culminado el pago de sus obligaciones financieras contratadas.</t>
  </si>
  <si>
    <t>Nota A: Las sumas de los parciales pueden no coincidir con los totales debido al redondeo.</t>
  </si>
  <si>
    <t>CUENTA PÚBLICA 2018</t>
  </si>
  <si>
    <t>CG Cerro Prieto IV     1_/</t>
  </si>
  <si>
    <t xml:space="preserve">CC Chihuahua     1_/ </t>
  </si>
  <si>
    <t>CCI Guerrero Negro II     1_/</t>
  </si>
  <si>
    <t>CC Monterrey II     1_/</t>
  </si>
  <si>
    <t>CD Puerto San Carlos II     1_/</t>
  </si>
  <si>
    <t>CC Rosarito III (Unidades 8 y 9)     1_/</t>
  </si>
  <si>
    <t>CT Samalayuca II</t>
  </si>
  <si>
    <t>LT 211 Cable Submarino     1_/</t>
  </si>
  <si>
    <t>LT 214 y 215 Sureste - Peninsular     1_/</t>
  </si>
  <si>
    <t>LT 216 y 217 Noroeste     1_/</t>
  </si>
  <si>
    <t>SE 212 y 213 SF6 Potencia y Distribución     1_/</t>
  </si>
  <si>
    <t>SE 218 Noroeste     1_/</t>
  </si>
  <si>
    <t>SE 219 Sureste - Peninsular     1_/</t>
  </si>
  <si>
    <t>SE 220 Oriental - Centro     1_/</t>
  </si>
  <si>
    <t>SE 221 Occidental     1_/</t>
  </si>
  <si>
    <t>LT 301 Centro     1_/</t>
  </si>
  <si>
    <t>LT 302 Sureste     1_/</t>
  </si>
  <si>
    <t>LT 303 Ixtapa - Pie de la Cuesta     1_/</t>
  </si>
  <si>
    <t>LT 304 Noroeste     1_/</t>
  </si>
  <si>
    <t>SE 305 Centro - Oriente     1_/</t>
  </si>
  <si>
    <t>SE 306 Sureste     1_/</t>
  </si>
  <si>
    <t>SE 307 Noreste     1_/</t>
  </si>
  <si>
    <t>SE 308 Noroeste     1_/</t>
  </si>
  <si>
    <t xml:space="preserve">CG Los Azufres II y Campo Geotérmico     1_/     </t>
  </si>
  <si>
    <t xml:space="preserve">CH Manuel Moreno Torres (2a. Etapa)     1_/     </t>
  </si>
  <si>
    <t>LT 406 Red Asociada a Tuxpan II, III y IV     1_/</t>
  </si>
  <si>
    <t>LT 407 Red Asociada a Altamira II, III y IV     1_/</t>
  </si>
  <si>
    <t>LT 408 Naco - Nogales - Área Noroeste     1_/</t>
  </si>
  <si>
    <t xml:space="preserve">LT 411 Sistema Nacional     1_/    </t>
  </si>
  <si>
    <t>SE 401 Occidental - Central     1_/</t>
  </si>
  <si>
    <t>SE 402 Oriental-Peninsular     1_/</t>
  </si>
  <si>
    <t>SE 403 Noreste     1_/</t>
  </si>
  <si>
    <t>SE 404 Noroeste - Norte     1_/</t>
  </si>
  <si>
    <t>SE 405 Compensación Alta Tensión     1_/</t>
  </si>
  <si>
    <t>SE 410 Sistema Nacional     1_/</t>
  </si>
  <si>
    <t xml:space="preserve">CC El Sauz conversión de TG a CC     1_/    </t>
  </si>
  <si>
    <t>LT 414 Norte-Occidental     1_/</t>
  </si>
  <si>
    <t xml:space="preserve">LT 502 Oriental - Norte     1_/ </t>
  </si>
  <si>
    <t xml:space="preserve">LT 506 Saltillo-Cañada     1_/    </t>
  </si>
  <si>
    <t>LT Red Asociada de la Central Tamazunchale     1_/</t>
  </si>
  <si>
    <t xml:space="preserve">LT Red Asociada de la Central Río Bravo III     1_/   </t>
  </si>
  <si>
    <t>SE 412 Compensación Norte     1_/</t>
  </si>
  <si>
    <t xml:space="preserve">SE 413 Noroeste - Occidental     1_/  </t>
  </si>
  <si>
    <t>SE 503 Oriental     1_/</t>
  </si>
  <si>
    <t>SE 504 Norte - Occidental   1_/</t>
  </si>
  <si>
    <t>CCI Baja California Sur I     1_/</t>
  </si>
  <si>
    <t>LT 609 Transmisión Noroeste - Occidental     1_/</t>
  </si>
  <si>
    <t xml:space="preserve">LT 610 Transmisión Noroeste - Norte     1_/     </t>
  </si>
  <si>
    <t xml:space="preserve">LT 612 Subtransmisión Norte-Noroeste     1_/  </t>
  </si>
  <si>
    <t xml:space="preserve">LT 613 SubTransmisión Occidental     1_/   </t>
  </si>
  <si>
    <t xml:space="preserve">LT 614 Subtransmisión Oriental     1_/ </t>
  </si>
  <si>
    <t>LT 615 Subtransmisión Peninsular     1_/</t>
  </si>
  <si>
    <t>LT Red Asociada de Transmisión de la CCI Baja California Sur I     1_/</t>
  </si>
  <si>
    <t>LT 1012 Red de Transmisión asociada a la CCC Baja California    1_/</t>
  </si>
  <si>
    <t xml:space="preserve">SE 607 Sistema Bajío - Oriental     1_/    </t>
  </si>
  <si>
    <t>SE 611 Subtransmisión Baja California-Noroeste     1_/</t>
  </si>
  <si>
    <t xml:space="preserve">SUV Suministro de Vapor a las Centrales de Cerro Prieto     1_/  </t>
  </si>
  <si>
    <t>CC Hermosillo Conversión de TG a CC     1_/</t>
  </si>
  <si>
    <t xml:space="preserve">CCC  Pacífico </t>
  </si>
  <si>
    <t xml:space="preserve">CH El Cajón     </t>
  </si>
  <si>
    <t>LT Líneas Centro     1_/</t>
  </si>
  <si>
    <t>LT Red de Transmisión Asociada a la CH el Cajón     1_/</t>
  </si>
  <si>
    <t xml:space="preserve">LT Red de Transmisión Asociada a Altamira V     1_/    </t>
  </si>
  <si>
    <t xml:space="preserve">Red de Transmisión Asociada a La Laguna II    1_/  </t>
  </si>
  <si>
    <t>LT Red de Transmisión Asociada a el Pacífico</t>
  </si>
  <si>
    <t xml:space="preserve">LT 707 Enlace Norte-Sur     1_/ </t>
  </si>
  <si>
    <t>LT Riviera Maya     1_/</t>
  </si>
  <si>
    <t>PRR Presa Reguladora Amata     1_/</t>
  </si>
  <si>
    <t>RM Adolfo López  Mateos     1_/</t>
  </si>
  <si>
    <t>RM Altamira</t>
  </si>
  <si>
    <t>RM Botello     1_/</t>
  </si>
  <si>
    <t xml:space="preserve">RM Carbón II     1_/     </t>
  </si>
  <si>
    <t>RM Carlos Rodríguez Rivero     1_/</t>
  </si>
  <si>
    <t>RM Dos Bocas     1_/</t>
  </si>
  <si>
    <t>RM Emilio Portes Gil     1_/</t>
  </si>
  <si>
    <t>RM Francisco Pérez Ríos     1_/</t>
  </si>
  <si>
    <t xml:space="preserve">RM Gomez Palacio     1_/ </t>
  </si>
  <si>
    <t>RM Huinalá     1_/</t>
  </si>
  <si>
    <t>RM Ixtaczoquitlán     1_/</t>
  </si>
  <si>
    <t>RM José Aceves Pozos (Mazatlán II)     1_/</t>
  </si>
  <si>
    <t>RM Gral. Manuel Alvarez Moreno (Manzanillo)     1_/</t>
  </si>
  <si>
    <t>RM CT Puerto Libertad     1_/</t>
  </si>
  <si>
    <t>RM Punta Prieta     1_/</t>
  </si>
  <si>
    <t>RM Salamanca     1_/</t>
  </si>
  <si>
    <t xml:space="preserve">RM Tuxpango     1_/     </t>
  </si>
  <si>
    <t>RM CT Valle de México     1_/</t>
  </si>
  <si>
    <t>SE Norte     1_/</t>
  </si>
  <si>
    <t>SE 705 Capacitores     1_/</t>
  </si>
  <si>
    <t>SE 708 Compensación Dinámicas Oriental -Norte     1_/</t>
  </si>
  <si>
    <t>SLT 701 Occidente-Centro     1_/</t>
  </si>
  <si>
    <t xml:space="preserve">SLT 702 Sureste-Peninsular    </t>
  </si>
  <si>
    <t>SLT 703 Noreste-Norte     1_/</t>
  </si>
  <si>
    <t>SLT 704 Baja California -Noroeste     1_/</t>
  </si>
  <si>
    <t>SLT 706 Sistemas- Norte     1_/</t>
  </si>
  <si>
    <t>SLT 709 Sistemas Sur     1_/</t>
  </si>
  <si>
    <t>CC Conversión El Encino de TG a CC     1_/</t>
  </si>
  <si>
    <t>CCI Baja California Sur II     1_/</t>
  </si>
  <si>
    <t>LT 807 Durango I     1_/</t>
  </si>
  <si>
    <t>RM CCC Tula     1_/</t>
  </si>
  <si>
    <t xml:space="preserve">RM CT Carbón II Unidades 2 y 4     1_/     </t>
  </si>
  <si>
    <t>RM CT Emilio Portes Gil Unidad 4     1_/</t>
  </si>
  <si>
    <t>RM CT Francisco Pérez Ríos Unidad 5     1_/</t>
  </si>
  <si>
    <t>RM CT Pdte. Adolfo López Mateos Unidades 3, 4, 5 y 6     1_/</t>
  </si>
  <si>
    <t>RM CT Pdte. Plutarco Elías Calles Unidades 1 y 2     1_/</t>
  </si>
  <si>
    <t>SE 811 Noroeste     1_/</t>
  </si>
  <si>
    <t>SE 812 Golfo Norte     1_/</t>
  </si>
  <si>
    <t>SE 813 División Bajío     1_/</t>
  </si>
  <si>
    <t>SLT 801 Altiplano     1_/</t>
  </si>
  <si>
    <t>SLT 802 Tamaulipas     1_/</t>
  </si>
  <si>
    <t>SLT 803 Noine     1_/</t>
  </si>
  <si>
    <t>SLT 806 Bajío</t>
  </si>
  <si>
    <t>CE La Venta II</t>
  </si>
  <si>
    <t>LT Red Asociada Transmisión de la CE La Venta II    1_/</t>
  </si>
  <si>
    <t>SE 911 Noreste     1_/</t>
  </si>
  <si>
    <t>SE 912 División Oriente</t>
  </si>
  <si>
    <t>SE 914 División Centro Sur</t>
  </si>
  <si>
    <t>SE 915 Occidental     1_/</t>
  </si>
  <si>
    <t>SLT 901 Pacífico     1_/</t>
  </si>
  <si>
    <t>SLT 902 Istmo     1_/</t>
  </si>
  <si>
    <t>SLT 903 Cabo - Norte     1_/</t>
  </si>
  <si>
    <t>CH La Yesca</t>
  </si>
  <si>
    <t>CCC Baja California</t>
  </si>
  <si>
    <t>RFO Red de Fibra Óptica Proyecto Sur</t>
  </si>
  <si>
    <t>RFO Red de Fibra Óptica Proyecto Centro     1_/</t>
  </si>
  <si>
    <t>RFO Red de Fibra Óptica Proyecto Norte</t>
  </si>
  <si>
    <t>SE 1006 Central----Sur</t>
  </si>
  <si>
    <t>SE 1005 Noroeste</t>
  </si>
  <si>
    <t>RM Infiernillo</t>
  </si>
  <si>
    <t>RM CT Francisco Pérez Ríos Unidades 1 y 2</t>
  </si>
  <si>
    <t>RM CT Puerto Libertad Unidad 4     1_/</t>
  </si>
  <si>
    <t>RM CT Valle de México Unidades 5, 6 y 7     1_/</t>
  </si>
  <si>
    <t>RM CCC Samalayuca II     1_/</t>
  </si>
  <si>
    <t>RM CCC El Sauz     1_/</t>
  </si>
  <si>
    <t>RM CCC Huinalá II     1_/</t>
  </si>
  <si>
    <t>SE 1004 Compensación Dinámica Área Central     1_/</t>
  </si>
  <si>
    <t>SE 1003 Subestaciones Eléctricas de Occidente</t>
  </si>
  <si>
    <t>LT Red Transmisión  Asociada a la CC San Lorenzo 1_/</t>
  </si>
  <si>
    <t>SLT 1002 Compensación y Transmisión Noreste - Sureste</t>
  </si>
  <si>
    <t>CC San Lorenzo Conversión de TG a CC</t>
  </si>
  <si>
    <t>SLT 1001 Red de Transmisión Baja-Nogales     1_/</t>
  </si>
  <si>
    <t>LT Red de Transmisión Asociada a la CH La Yesca</t>
  </si>
  <si>
    <t>LT Red de Transmisión asociada a la CC Agua Prieta II</t>
  </si>
  <si>
    <t>LT Red de Transmisión Asociada a la CE La Venta III</t>
  </si>
  <si>
    <t>RM CN Laguna Verde</t>
  </si>
  <si>
    <t>RM CT Puerto Libertad Unidades 2 y 3     1_/</t>
  </si>
  <si>
    <t>RM CT Punta Prieta Unidad 2     1_/</t>
  </si>
  <si>
    <t>SE 1110 Compensación Capacitiva del Norte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</si>
  <si>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</si>
  <si>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</si>
  <si>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</si>
  <si>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</si>
  <si>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</si>
  <si>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</si>
  <si>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</si>
  <si>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</si>
  <si>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</si>
  <si>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SE 1129 Compensación redes</t>
  </si>
  <si>
    <t>SLT 1111 Transmisión y Transformación del Central - Occidental</t>
  </si>
  <si>
    <t>SLT 1112 Transmisión y Transformación del Noroeste</t>
  </si>
  <si>
    <t xml:space="preserve">SLT 1114 Transmisión y Transformación del Oriental </t>
  </si>
  <si>
    <t>SLT 1118 Transmisión y Transformación del Norte</t>
  </si>
  <si>
    <t>SLT 1119 Transmisión y Transformación del Sureste</t>
  </si>
  <si>
    <t>SUV Suministro de 970 T/h a las Centrales de Cerro Prieto</t>
  </si>
  <si>
    <t>SE 1206 Conversión a 400 kV de la LT Mazatlán II - La Higuera</t>
  </si>
  <si>
    <t>SE 1213 Compensación de Redes</t>
  </si>
  <si>
    <t>SE 1205 Compensación Oriental - Peninsular</t>
  </si>
  <si>
    <t>SLT 1204 Conversión a 400 kV del Área Peninsular</t>
  </si>
  <si>
    <t>SLT 1203 Transmisión y Transformación Oriental - Sureste</t>
  </si>
  <si>
    <t>SLT 1201 Transmision y Transformacion de Baja California</t>
  </si>
  <si>
    <t xml:space="preserve">RM CCC Poza Rica </t>
  </si>
  <si>
    <t>RM CCC El Sauz Paquete 1</t>
  </si>
  <si>
    <t>LT Red de Trans Asoc al proy de temp abierta y Oax. II, III, IV</t>
  </si>
  <si>
    <t>SLT Red de Transmisión Asociada a Manzanillo I U-1 y 2</t>
  </si>
  <si>
    <t xml:space="preserve">CC CC Repotenciación CT Manzanillo I U-1 y 2 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</si>
  <si>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</si>
  <si>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</si>
  <si>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</si>
  <si>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</si>
  <si>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</si>
  <si>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</si>
  <si>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1304 Transmisión y Transformación del Oriental</t>
  </si>
  <si>
    <t>SLT 1303 Transmisión y Transformación Baja - Noroeste</t>
  </si>
  <si>
    <t>SLT 1302 Transformación del Noreste</t>
  </si>
  <si>
    <t>CCI Baja California Sur IV</t>
  </si>
  <si>
    <t>CCI Baja California Sur III</t>
  </si>
  <si>
    <t>LT 1313 Red asociada a Baja California III</t>
  </si>
  <si>
    <t>SE 1322 Distribución Centro</t>
  </si>
  <si>
    <t>SE 1321 Distribución Noreste</t>
  </si>
  <si>
    <t>SLT SLT 1404 Subestaciones del Oriente</t>
  </si>
  <si>
    <t>SLT 1401 SEs y LTs de las Áreas Baja California y Noroeste</t>
  </si>
  <si>
    <t>SLT 1402 Cambio de Tensión de la LT Culiacán - Los Mochis</t>
  </si>
  <si>
    <t>SE 1421 Distribución Sur</t>
  </si>
  <si>
    <t>SE 1403 Compensación Capacitiva de las Áreas Noroeste - Norte</t>
  </si>
  <si>
    <t>SE 1420 Distribucion Norte</t>
  </si>
  <si>
    <t>SE 1521 Distribución Sur</t>
  </si>
  <si>
    <t>SLT 1601 Transmisión y Transformación Noroeste - Norte</t>
  </si>
  <si>
    <t>SLT 1604 Transmisión Ayotla-Chalco</t>
  </si>
  <si>
    <t>LT Red de Transmisión Asociada a la CI Guerrero Negro IV</t>
  </si>
  <si>
    <t>CG Los Azufres III (Fase I)</t>
  </si>
  <si>
    <t>CCI Baja California Sur V</t>
  </si>
  <si>
    <t>SE 1701 Subestacion Chimalpa II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</si>
  <si>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</si>
  <si>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</si>
  <si>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</si>
  <si>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 Noroeste</t>
  </si>
  <si>
    <t>SE 1803 Subestaciones del Occidental</t>
  </si>
  <si>
    <t>SLT 1802 Subestaciones y Lineas del Norte</t>
  </si>
  <si>
    <t>SLT 1804 Subestaciones y Líneas Transmisión Oriental - Peninsular</t>
  </si>
  <si>
    <t>LT Red de Transmisión Asociada al CC Empalme II</t>
  </si>
  <si>
    <t>SE 1901 Subestaciones de Baja California</t>
  </si>
  <si>
    <t>SLT 1902 Subestaciones y Compensación del Noroeste</t>
  </si>
  <si>
    <t>SE 1903 Subestaciones Norte - Noreste</t>
  </si>
  <si>
    <t>SLT 1904 Transmisión y Transformación de Occidente</t>
  </si>
  <si>
    <t>LT 1905 Transmisión Sureste Peninsular</t>
  </si>
  <si>
    <t xml:space="preserve"> LT Red de transmisión asociada a la CG Los
Azufres III Fase II</t>
  </si>
  <si>
    <t xml:space="preserve">SLT 2021 Reducción de Pérdidas de Energía en Distribución  </t>
  </si>
  <si>
    <t>CC Agua Prieta II (Con Campo Solar)</t>
  </si>
  <si>
    <t>SE 1116 Transformación del Noreste</t>
  </si>
  <si>
    <t>SE 1212 SUR - PENINSULAR</t>
  </si>
  <si>
    <t>SE 1202 Suministro de Energía a la Zona Manzanillo</t>
  </si>
  <si>
    <t>SE 1211 Noreste - Central</t>
  </si>
  <si>
    <t>SE 1210  Norte - Noroeste</t>
  </si>
  <si>
    <t>SE 1323 Distribución SUR</t>
  </si>
  <si>
    <t>SE 1320 Distribución Noroeste</t>
  </si>
  <si>
    <t xml:space="preserve">SLT 1405 Subest y Líneas de Transmisión de las Áreas Sureste </t>
  </si>
  <si>
    <t>SE 1520 Distribución Norte</t>
  </si>
  <si>
    <t>CCC CoGeneración Salamanca Fase I</t>
  </si>
  <si>
    <t>CC Centro</t>
  </si>
  <si>
    <t>SE 1621 Distribución Norte - Sur</t>
  </si>
  <si>
    <t>SE 1620 Distribución Valle de México</t>
  </si>
  <si>
    <t>RM CT José López Portillo</t>
  </si>
  <si>
    <t>SLT 1721 Distribución Norte</t>
  </si>
  <si>
    <t>LT Red de Transmisión asociada al CC Noreste</t>
  </si>
  <si>
    <t>SLT 1720 Distribución Valle de México</t>
  </si>
  <si>
    <t>SE Los Humeros III Fase A</t>
  </si>
  <si>
    <t>SLT 1722 Distribucion Sur</t>
  </si>
  <si>
    <t>LT Red de Transmisión Asociada al CC Empalme I</t>
  </si>
  <si>
    <t>SLT 1820 Divisiones de Distribución del Valle de México</t>
  </si>
  <si>
    <t>SLT 1821 Divisiones de Distribución</t>
  </si>
  <si>
    <t>RM CCC Tula Paquetes 1 Y 2</t>
  </si>
  <si>
    <t>312 RM CH Temascal Unidades 1 a 4</t>
  </si>
  <si>
    <t>SLT 1920 Subestaciones y Lineas de Distribucion</t>
  </si>
  <si>
    <t>SLT 1921 Reducción de Perdidas de Energía en Distribución</t>
  </si>
  <si>
    <t>SLT 2001 Subestaciones y Líneas Baja California Sur Noroeste</t>
  </si>
  <si>
    <t>SLT 2002 Subestaciones y Líneas  de las Áreas Norte - Occidental</t>
  </si>
  <si>
    <t>SLT 2020 Subestaciones, Líneas y Redes de Distribución</t>
  </si>
  <si>
    <t>SLT 2121 Reducción de Pérdidas de Energía en Distribución</t>
  </si>
  <si>
    <t xml:space="preserve">LT Manuel Moreno Torres Red Asociada (2a. Etapa)     1_/    </t>
  </si>
  <si>
    <t xml:space="preserve">RM CGT Cerro Prieto (U5)    </t>
  </si>
  <si>
    <t>Nota B: Los Costos de Cierre parcial representan una fracción del costo total de proyecto, el cual puede estar compuesto de varias fases, obras o unidades; una vez terminados se entregan a la Comisión Federal de Electricidad para que las haga entrar en operación, independientemente de que aún queden obras por culminar del mismo proyecto.</t>
  </si>
  <si>
    <t>Hasta 2017</t>
  </si>
  <si>
    <t>En 2018</t>
  </si>
  <si>
    <t>Nota C :  El tipo de cambio utilizado es de $19.6829 pesos por dólar al cierre de diciembre de 2018, aunque las cantidades se presentan en millones de dólares y millones de pesos se deben considerar todos los decimales al convertir a pesos, de esta manera no existen diferencias con los importes consignados en pesos; esta operación se validó en el formato de excel respectivo.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</si>
</sst>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#,##0.0_);[Red]\(#,##0.0\)"/>
    <numFmt numFmtId="167" formatCode="#,##0.0;[Red]#,##0.0"/>
    <numFmt numFmtId="168" formatCode="#,##0.0_;"/>
    <numFmt numFmtId="169" formatCode="#,##0.0__;"/>
  </numFmts>
  <fonts count="46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20"/>
      <name val="Blue Highway Linocut"/>
      <family val="0"/>
    </font>
    <font>
      <sz val="9"/>
      <name val="Montserrat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Montserra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 wrapText="1"/>
    </xf>
    <xf numFmtId="37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7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7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right" vertical="center" wrapText="1"/>
    </xf>
    <xf numFmtId="37" fontId="5" fillId="0" borderId="14" xfId="0" applyNumberFormat="1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right" vertical="center"/>
    </xf>
    <xf numFmtId="165" fontId="8" fillId="0" borderId="14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37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37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49" fontId="45" fillId="33" borderId="17" xfId="0" applyNumberFormat="1" applyFont="1" applyFill="1" applyBorder="1" applyAlignment="1">
      <alignment horizontal="center" vertical="center"/>
    </xf>
    <xf numFmtId="49" fontId="45" fillId="33" borderId="18" xfId="0" applyNumberFormat="1" applyFont="1" applyFill="1" applyBorder="1" applyAlignment="1">
      <alignment horizontal="center" vertical="center"/>
    </xf>
    <xf numFmtId="49" fontId="45" fillId="33" borderId="16" xfId="0" applyNumberFormat="1" applyFont="1" applyFill="1" applyBorder="1" applyAlignment="1">
      <alignment horizontal="center" vertical="center"/>
    </xf>
    <xf numFmtId="49" fontId="45" fillId="33" borderId="17" xfId="0" applyNumberFormat="1" applyFont="1" applyFill="1" applyBorder="1" applyAlignment="1">
      <alignment horizontal="centerContinuous" vertical="center"/>
    </xf>
    <xf numFmtId="49" fontId="45" fillId="33" borderId="21" xfId="0" applyNumberFormat="1" applyFont="1" applyFill="1" applyBorder="1" applyAlignment="1">
      <alignment horizontal="centerContinuous" vertical="center"/>
    </xf>
    <xf numFmtId="49" fontId="45" fillId="33" borderId="22" xfId="0" applyNumberFormat="1" applyFont="1" applyFill="1" applyBorder="1" applyAlignment="1">
      <alignment horizontal="centerContinuous" vertical="center"/>
    </xf>
    <xf numFmtId="49" fontId="45" fillId="33" borderId="23" xfId="0" applyNumberFormat="1" applyFont="1" applyFill="1" applyBorder="1" applyAlignment="1">
      <alignment horizontal="centerContinuous" vertical="center"/>
    </xf>
    <xf numFmtId="49" fontId="45" fillId="33" borderId="14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5" fillId="33" borderId="0" xfId="0" applyNumberFormat="1" applyFont="1" applyFill="1" applyBorder="1" applyAlignment="1">
      <alignment horizontal="center" vertical="center"/>
    </xf>
    <xf numFmtId="49" fontId="45" fillId="33" borderId="21" xfId="0" applyNumberFormat="1" applyFont="1" applyFill="1" applyBorder="1" applyAlignment="1">
      <alignment horizontal="center" vertical="center"/>
    </xf>
    <xf numFmtId="49" fontId="45" fillId="33" borderId="24" xfId="0" applyNumberFormat="1" applyFont="1" applyFill="1" applyBorder="1" applyAlignment="1">
      <alignment horizontal="center" vertical="center"/>
    </xf>
    <xf numFmtId="49" fontId="45" fillId="33" borderId="19" xfId="0" applyNumberFormat="1" applyFont="1" applyFill="1" applyBorder="1" applyAlignment="1">
      <alignment horizontal="centerContinuous" vertical="center"/>
    </xf>
    <xf numFmtId="49" fontId="45" fillId="33" borderId="25" xfId="0" applyNumberFormat="1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vertical="center" wrapText="1"/>
    </xf>
    <xf numFmtId="37" fontId="9" fillId="0" borderId="0" xfId="0" applyNumberFormat="1" applyFont="1" applyFill="1" applyAlignment="1">
      <alignment horizontal="centerContinuous" vertical="center"/>
    </xf>
    <xf numFmtId="37" fontId="10" fillId="0" borderId="0" xfId="0" applyNumberFormat="1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37" fontId="1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justify" vertical="justify"/>
    </xf>
    <xf numFmtId="0" fontId="5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2 2" xfId="48"/>
    <cellStyle name="Millares 2_Avance f y f CFE dlls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showGridLines="0" showZeros="0" tabSelected="1" showOutlineSymbols="0" view="pageBreakPreview" zoomScale="120" zoomScaleSheetLayoutView="120" zoomScalePageLayoutView="0" workbookViewId="0" topLeftCell="A1">
      <pane xSplit="1" ySplit="12" topLeftCell="B26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271" sqref="B271:M271"/>
    </sheetView>
  </sheetViews>
  <sheetFormatPr defaultColWidth="0" defaultRowHeight="23.25"/>
  <cols>
    <col min="1" max="1" width="0.453125" style="5" customWidth="1"/>
    <col min="2" max="2" width="2.0703125" style="5" bestFit="1" customWidth="1"/>
    <col min="3" max="3" width="0.453125" style="5" customWidth="1"/>
    <col min="4" max="4" width="23.37890625" style="5" customWidth="1"/>
    <col min="5" max="5" width="4.1484375" style="5" bestFit="1" customWidth="1"/>
    <col min="6" max="6" width="5.23046875" style="5" bestFit="1" customWidth="1"/>
    <col min="7" max="7" width="4.37890625" style="5" customWidth="1"/>
    <col min="8" max="8" width="4.76953125" style="5" bestFit="1" customWidth="1"/>
    <col min="9" max="9" width="3.1484375" style="5" customWidth="1"/>
    <col min="10" max="10" width="3.76953125" style="5" customWidth="1"/>
    <col min="11" max="11" width="4.76953125" style="5" bestFit="1" customWidth="1"/>
    <col min="12" max="12" width="5.4609375" style="5" bestFit="1" customWidth="1"/>
    <col min="13" max="13" width="4.76953125" style="5" bestFit="1" customWidth="1"/>
    <col min="14" max="14" width="0.9296875" style="5" customWidth="1"/>
    <col min="15" max="16" width="0" style="5" hidden="1" customWidth="1"/>
    <col min="17" max="16384" width="11.0703125" style="5" hidden="1" customWidth="1"/>
  </cols>
  <sheetData>
    <row r="1" spans="1:14" ht="9" customHeight="1">
      <c r="A1" s="1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</row>
    <row r="2" spans="1:14" s="8" customFormat="1" ht="12" customHeight="1">
      <c r="A2" s="2"/>
      <c r="B2" s="80" t="s">
        <v>31</v>
      </c>
      <c r="C2" s="80"/>
      <c r="D2" s="81"/>
      <c r="E2" s="80"/>
      <c r="F2" s="80"/>
      <c r="G2" s="80"/>
      <c r="H2" s="80"/>
      <c r="I2" s="80"/>
      <c r="J2" s="80"/>
      <c r="K2" s="80"/>
      <c r="L2" s="80"/>
      <c r="M2" s="80"/>
      <c r="N2" s="7"/>
    </row>
    <row r="3" spans="1:14" s="8" customFormat="1" ht="12" customHeight="1">
      <c r="A3" s="2"/>
      <c r="B3" s="82" t="s">
        <v>18</v>
      </c>
      <c r="C3" s="80"/>
      <c r="D3" s="81"/>
      <c r="E3" s="80"/>
      <c r="F3" s="80"/>
      <c r="G3" s="80"/>
      <c r="H3" s="80"/>
      <c r="I3" s="80"/>
      <c r="J3" s="80"/>
      <c r="K3" s="80"/>
      <c r="L3" s="80"/>
      <c r="M3" s="80"/>
      <c r="N3" s="7"/>
    </row>
    <row r="4" spans="1:14" s="8" customFormat="1" ht="12" customHeight="1">
      <c r="A4" s="2"/>
      <c r="B4" s="82" t="s">
        <v>21</v>
      </c>
      <c r="C4" s="80"/>
      <c r="D4" s="81"/>
      <c r="E4" s="80"/>
      <c r="F4" s="80"/>
      <c r="G4" s="80"/>
      <c r="H4" s="80"/>
      <c r="I4" s="80"/>
      <c r="J4" s="80"/>
      <c r="K4" s="80"/>
      <c r="L4" s="80"/>
      <c r="M4" s="80"/>
      <c r="N4" s="7"/>
    </row>
    <row r="5" spans="1:14" s="8" customFormat="1" ht="12" customHeight="1">
      <c r="A5" s="2"/>
      <c r="B5" s="82" t="s">
        <v>28</v>
      </c>
      <c r="C5" s="80"/>
      <c r="D5" s="81"/>
      <c r="E5" s="80"/>
      <c r="F5" s="80"/>
      <c r="G5" s="80"/>
      <c r="H5" s="80"/>
      <c r="I5" s="80"/>
      <c r="J5" s="80"/>
      <c r="K5" s="80"/>
      <c r="L5" s="80"/>
      <c r="M5" s="80"/>
      <c r="N5" s="7"/>
    </row>
    <row r="6" spans="1:14" s="8" customFormat="1" ht="6.75" customHeight="1">
      <c r="A6" s="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7"/>
    </row>
    <row r="7" spans="1:15" s="8" customFormat="1" ht="12" customHeight="1">
      <c r="A7" s="2"/>
      <c r="B7" s="64"/>
      <c r="C7" s="65"/>
      <c r="D7" s="66"/>
      <c r="E7" s="67" t="s">
        <v>1</v>
      </c>
      <c r="F7" s="68" t="s">
        <v>23</v>
      </c>
      <c r="G7" s="69"/>
      <c r="H7" s="70"/>
      <c r="I7" s="68" t="s">
        <v>20</v>
      </c>
      <c r="J7" s="69"/>
      <c r="K7" s="70"/>
      <c r="L7" s="68" t="s">
        <v>19</v>
      </c>
      <c r="M7" s="70"/>
      <c r="N7" s="9"/>
      <c r="O7" s="10"/>
    </row>
    <row r="8" spans="1:15" s="8" customFormat="1" ht="12" customHeight="1">
      <c r="A8" s="2"/>
      <c r="B8" s="71" t="s">
        <v>2</v>
      </c>
      <c r="C8" s="72"/>
      <c r="D8" s="73" t="s">
        <v>3</v>
      </c>
      <c r="E8" s="71" t="s">
        <v>22</v>
      </c>
      <c r="F8" s="74" t="s">
        <v>282</v>
      </c>
      <c r="G8" s="75" t="s">
        <v>283</v>
      </c>
      <c r="H8" s="71" t="s">
        <v>4</v>
      </c>
      <c r="I8" s="74" t="s">
        <v>5</v>
      </c>
      <c r="J8" s="75" t="s">
        <v>6</v>
      </c>
      <c r="K8" s="71" t="s">
        <v>4</v>
      </c>
      <c r="L8" s="71" t="s">
        <v>7</v>
      </c>
      <c r="M8" s="71" t="s">
        <v>8</v>
      </c>
      <c r="N8" s="11"/>
      <c r="O8" s="12"/>
    </row>
    <row r="9" spans="1:15" s="8" customFormat="1" ht="12" customHeight="1">
      <c r="A9" s="1"/>
      <c r="B9" s="76"/>
      <c r="C9" s="76"/>
      <c r="D9" s="77"/>
      <c r="E9" s="74" t="s">
        <v>9</v>
      </c>
      <c r="F9" s="74" t="s">
        <v>10</v>
      </c>
      <c r="G9" s="74" t="s">
        <v>11</v>
      </c>
      <c r="H9" s="75" t="s">
        <v>12</v>
      </c>
      <c r="I9" s="74" t="s">
        <v>13</v>
      </c>
      <c r="J9" s="74" t="s">
        <v>14</v>
      </c>
      <c r="K9" s="74" t="s">
        <v>15</v>
      </c>
      <c r="L9" s="75" t="s">
        <v>16</v>
      </c>
      <c r="M9" s="75" t="s">
        <v>17</v>
      </c>
      <c r="N9" s="11"/>
      <c r="O9" s="12"/>
    </row>
    <row r="10" spans="1:15" s="8" customFormat="1" ht="5.25" customHeight="1">
      <c r="A10" s="2"/>
      <c r="B10" s="38"/>
      <c r="C10" s="43"/>
      <c r="D10" s="50"/>
      <c r="E10" s="39"/>
      <c r="F10" s="39"/>
      <c r="G10" s="39"/>
      <c r="H10" s="39"/>
      <c r="I10" s="39"/>
      <c r="J10" s="39"/>
      <c r="K10" s="39"/>
      <c r="L10" s="39"/>
      <c r="M10" s="39"/>
      <c r="N10" s="37"/>
      <c r="O10" s="12"/>
    </row>
    <row r="11" spans="1:15" s="8" customFormat="1" ht="12" customHeight="1">
      <c r="A11" s="2"/>
      <c r="B11" s="40"/>
      <c r="C11" s="44"/>
      <c r="D11" s="51" t="s">
        <v>25</v>
      </c>
      <c r="E11" s="41">
        <f aca="true" t="shared" si="0" ref="E11:M11">E13+E234</f>
        <v>21165.249078885397</v>
      </c>
      <c r="F11" s="41">
        <f t="shared" si="0"/>
        <v>12369.295359663523</v>
      </c>
      <c r="G11" s="41">
        <f t="shared" si="0"/>
        <v>1341.6558065617733</v>
      </c>
      <c r="H11" s="41">
        <f t="shared" si="0"/>
        <v>13710.951166225295</v>
      </c>
      <c r="I11" s="41">
        <f t="shared" si="0"/>
        <v>0</v>
      </c>
      <c r="J11" s="41">
        <f t="shared" si="0"/>
        <v>953.0243657340615</v>
      </c>
      <c r="K11" s="41">
        <f>+I11+J11</f>
        <v>953.0243657340615</v>
      </c>
      <c r="L11" s="41">
        <f>E11-H11-K11</f>
        <v>6501.273546926041</v>
      </c>
      <c r="M11" s="41">
        <f t="shared" si="0"/>
        <v>7454.297912660086</v>
      </c>
      <c r="N11" s="37"/>
      <c r="O11" s="12"/>
    </row>
    <row r="12" spans="1:15" s="8" customFormat="1" ht="6.75" customHeight="1">
      <c r="A12" s="2"/>
      <c r="B12" s="40"/>
      <c r="C12" s="44"/>
      <c r="D12" s="52"/>
      <c r="E12" s="41"/>
      <c r="F12" s="41"/>
      <c r="G12" s="41"/>
      <c r="H12" s="41"/>
      <c r="I12" s="41"/>
      <c r="J12" s="41"/>
      <c r="K12" s="41"/>
      <c r="L12" s="41"/>
      <c r="M12" s="41"/>
      <c r="N12" s="37"/>
      <c r="O12" s="12"/>
    </row>
    <row r="13" spans="1:15" s="8" customFormat="1" ht="12" customHeight="1">
      <c r="A13" s="2"/>
      <c r="B13" s="40"/>
      <c r="C13" s="44"/>
      <c r="D13" s="52" t="s">
        <v>26</v>
      </c>
      <c r="E13" s="41">
        <f>SUM(E14:E232)</f>
        <v>17785.42016053496</v>
      </c>
      <c r="F13" s="41">
        <f aca="true" t="shared" si="1" ref="F13:M13">SUM(F14:F232)</f>
        <v>11919.832556951173</v>
      </c>
      <c r="G13" s="41">
        <f t="shared" si="1"/>
        <v>1092.6756128376517</v>
      </c>
      <c r="H13" s="41">
        <f t="shared" si="1"/>
        <v>13012.508169788824</v>
      </c>
      <c r="I13" s="41">
        <f t="shared" si="1"/>
        <v>0</v>
      </c>
      <c r="J13" s="41">
        <f t="shared" si="1"/>
        <v>708.4499401587555</v>
      </c>
      <c r="K13" s="41">
        <f t="shared" si="1"/>
        <v>708.4499401587555</v>
      </c>
      <c r="L13" s="41">
        <f t="shared" si="1"/>
        <v>4064.462050587364</v>
      </c>
      <c r="M13" s="41">
        <f t="shared" si="1"/>
        <v>4772.91199074612</v>
      </c>
      <c r="N13" s="37"/>
      <c r="O13" s="12"/>
    </row>
    <row r="14" spans="1:15" s="8" customFormat="1" ht="6.75" customHeight="1">
      <c r="A14" s="2"/>
      <c r="B14" s="40"/>
      <c r="C14" s="44"/>
      <c r="D14" s="53"/>
      <c r="E14" s="42"/>
      <c r="F14" s="42"/>
      <c r="G14" s="42"/>
      <c r="H14" s="42">
        <f>F14+G14</f>
        <v>0</v>
      </c>
      <c r="I14" s="42"/>
      <c r="J14" s="42"/>
      <c r="K14" s="42">
        <f>I14+J14</f>
        <v>0</v>
      </c>
      <c r="L14" s="42">
        <f>E14-H14-K14</f>
        <v>0</v>
      </c>
      <c r="M14" s="42">
        <f>K14+L14</f>
        <v>0</v>
      </c>
      <c r="N14" s="37"/>
      <c r="O14" s="12"/>
    </row>
    <row r="15" spans="1:15" s="15" customFormat="1" ht="12" customHeight="1">
      <c r="A15" s="3"/>
      <c r="B15" s="19">
        <v>1</v>
      </c>
      <c r="C15" s="45"/>
      <c r="D15" s="54" t="s">
        <v>32</v>
      </c>
      <c r="E15" s="20">
        <v>103.336</v>
      </c>
      <c r="F15" s="20">
        <v>103.336</v>
      </c>
      <c r="G15" s="20">
        <v>0</v>
      </c>
      <c r="H15" s="20">
        <f>+F15+G15</f>
        <v>103.336</v>
      </c>
      <c r="I15" s="20">
        <v>0</v>
      </c>
      <c r="J15" s="20">
        <v>0</v>
      </c>
      <c r="K15" s="20">
        <f>+I15+J15</f>
        <v>0</v>
      </c>
      <c r="L15" s="20">
        <f>E15-H15-K15</f>
        <v>0</v>
      </c>
      <c r="M15" s="20">
        <f>K15+L15</f>
        <v>0</v>
      </c>
      <c r="N15" s="13"/>
      <c r="O15" s="14"/>
    </row>
    <row r="16" spans="1:15" s="15" customFormat="1" ht="12" customHeight="1">
      <c r="A16" s="3"/>
      <c r="B16" s="19">
        <v>2</v>
      </c>
      <c r="C16" s="45"/>
      <c r="D16" s="54" t="s">
        <v>33</v>
      </c>
      <c r="E16" s="20">
        <v>277.3659677899999</v>
      </c>
      <c r="F16" s="20">
        <v>277.36596779</v>
      </c>
      <c r="G16" s="20">
        <v>0</v>
      </c>
      <c r="H16" s="20">
        <f aca="true" t="shared" si="2" ref="H16:H79">+F16+G16</f>
        <v>277.36596779</v>
      </c>
      <c r="I16" s="20">
        <v>0</v>
      </c>
      <c r="J16" s="20">
        <v>0</v>
      </c>
      <c r="K16" s="20">
        <f aca="true" t="shared" si="3" ref="K16:K79">+I16+J16</f>
        <v>0</v>
      </c>
      <c r="L16" s="20">
        <f aca="true" t="shared" si="4" ref="L16:L79">E16-H16-K16</f>
        <v>-1.1368683772161603E-13</v>
      </c>
      <c r="M16" s="20">
        <f aca="true" t="shared" si="5" ref="M16:M79">K16+L16</f>
        <v>-1.1368683772161603E-13</v>
      </c>
      <c r="N16" s="13"/>
      <c r="O16" s="14"/>
    </row>
    <row r="17" spans="1:15" s="15" customFormat="1" ht="12" customHeight="1">
      <c r="A17" s="3"/>
      <c r="B17" s="19">
        <v>3</v>
      </c>
      <c r="C17" s="45"/>
      <c r="D17" s="54" t="s">
        <v>34</v>
      </c>
      <c r="E17" s="20">
        <v>27.466865799601848</v>
      </c>
      <c r="F17" s="20">
        <v>27.466865799601855</v>
      </c>
      <c r="G17" s="20">
        <v>0</v>
      </c>
      <c r="H17" s="20">
        <f t="shared" si="2"/>
        <v>27.466865799601855</v>
      </c>
      <c r="I17" s="20">
        <v>0</v>
      </c>
      <c r="J17" s="20">
        <v>0</v>
      </c>
      <c r="K17" s="20">
        <f t="shared" si="3"/>
        <v>0</v>
      </c>
      <c r="L17" s="20">
        <f t="shared" si="4"/>
        <v>-7.105427357601002E-15</v>
      </c>
      <c r="M17" s="20">
        <f t="shared" si="5"/>
        <v>-7.105427357601002E-15</v>
      </c>
      <c r="N17" s="13"/>
      <c r="O17" s="14"/>
    </row>
    <row r="18" spans="1:15" s="15" customFormat="1" ht="12" customHeight="1">
      <c r="A18" s="3"/>
      <c r="B18" s="19">
        <v>4</v>
      </c>
      <c r="C18" s="45"/>
      <c r="D18" s="54" t="s">
        <v>35</v>
      </c>
      <c r="E18" s="20">
        <v>288.24329354</v>
      </c>
      <c r="F18" s="20">
        <v>288.24329353999997</v>
      </c>
      <c r="G18" s="20">
        <v>0</v>
      </c>
      <c r="H18" s="20">
        <f t="shared" si="2"/>
        <v>288.24329353999997</v>
      </c>
      <c r="I18" s="20">
        <v>0</v>
      </c>
      <c r="J18" s="20">
        <v>0</v>
      </c>
      <c r="K18" s="20">
        <f t="shared" si="3"/>
        <v>0</v>
      </c>
      <c r="L18" s="20">
        <f t="shared" si="4"/>
        <v>5.684341886080802E-14</v>
      </c>
      <c r="M18" s="20">
        <f t="shared" si="5"/>
        <v>5.684341886080802E-14</v>
      </c>
      <c r="N18" s="13"/>
      <c r="O18" s="14"/>
    </row>
    <row r="19" spans="1:15" s="15" customFormat="1" ht="12" customHeight="1">
      <c r="A19" s="3"/>
      <c r="B19" s="19">
        <v>5</v>
      </c>
      <c r="C19" s="45"/>
      <c r="D19" s="54" t="s">
        <v>36</v>
      </c>
      <c r="E19" s="20">
        <v>61.20765000000001</v>
      </c>
      <c r="F19" s="20">
        <v>61.20765</v>
      </c>
      <c r="G19" s="20">
        <v>0</v>
      </c>
      <c r="H19" s="20">
        <f t="shared" si="2"/>
        <v>61.20765</v>
      </c>
      <c r="I19" s="20">
        <v>0</v>
      </c>
      <c r="J19" s="20">
        <v>0</v>
      </c>
      <c r="K19" s="20">
        <f t="shared" si="3"/>
        <v>0</v>
      </c>
      <c r="L19" s="20">
        <f t="shared" si="4"/>
        <v>7.105427357601002E-15</v>
      </c>
      <c r="M19" s="20">
        <f t="shared" si="5"/>
        <v>7.105427357601002E-15</v>
      </c>
      <c r="N19" s="13"/>
      <c r="O19" s="14"/>
    </row>
    <row r="20" spans="1:15" s="15" customFormat="1" ht="12" customHeight="1">
      <c r="A20" s="3"/>
      <c r="B20" s="19">
        <v>6</v>
      </c>
      <c r="C20" s="45"/>
      <c r="D20" s="54" t="s">
        <v>37</v>
      </c>
      <c r="E20" s="20">
        <v>307.85336011000004</v>
      </c>
      <c r="F20" s="20">
        <v>307.85336011000004</v>
      </c>
      <c r="G20" s="20">
        <v>0</v>
      </c>
      <c r="H20" s="20">
        <f t="shared" si="2"/>
        <v>307.85336011000004</v>
      </c>
      <c r="I20" s="20">
        <v>0</v>
      </c>
      <c r="J20" s="20">
        <v>0</v>
      </c>
      <c r="K20" s="20">
        <f t="shared" si="3"/>
        <v>0</v>
      </c>
      <c r="L20" s="20">
        <f t="shared" si="4"/>
        <v>0</v>
      </c>
      <c r="M20" s="20">
        <f t="shared" si="5"/>
        <v>0</v>
      </c>
      <c r="N20" s="13"/>
      <c r="O20" s="14"/>
    </row>
    <row r="21" spans="1:15" s="15" customFormat="1" ht="12" customHeight="1">
      <c r="A21" s="3"/>
      <c r="B21" s="19">
        <v>7</v>
      </c>
      <c r="C21" s="45"/>
      <c r="D21" s="54" t="s">
        <v>38</v>
      </c>
      <c r="E21" s="20">
        <v>701.21985573</v>
      </c>
      <c r="F21" s="20">
        <v>666.6186151100001</v>
      </c>
      <c r="G21" s="20">
        <v>27.240960160000004</v>
      </c>
      <c r="H21" s="20">
        <f t="shared" si="2"/>
        <v>693.85957527</v>
      </c>
      <c r="I21" s="20">
        <v>0</v>
      </c>
      <c r="J21" s="20">
        <v>7.36028046</v>
      </c>
      <c r="K21" s="20">
        <f t="shared" si="3"/>
        <v>7.36028046</v>
      </c>
      <c r="L21" s="20">
        <f t="shared" si="4"/>
        <v>-1.0125233984581428E-13</v>
      </c>
      <c r="M21" s="20">
        <f t="shared" si="5"/>
        <v>7.360280459999899</v>
      </c>
      <c r="N21" s="13"/>
      <c r="O21" s="14"/>
    </row>
    <row r="22" spans="1:15" s="15" customFormat="1" ht="12" customHeight="1">
      <c r="A22" s="3"/>
      <c r="B22" s="19">
        <v>9</v>
      </c>
      <c r="C22" s="45"/>
      <c r="D22" s="54" t="s">
        <v>39</v>
      </c>
      <c r="E22" s="20">
        <v>100.018923</v>
      </c>
      <c r="F22" s="20">
        <v>100.018923</v>
      </c>
      <c r="G22" s="20">
        <v>0</v>
      </c>
      <c r="H22" s="20">
        <f t="shared" si="2"/>
        <v>100.018923</v>
      </c>
      <c r="I22" s="20">
        <v>0</v>
      </c>
      <c r="J22" s="20">
        <v>0</v>
      </c>
      <c r="K22" s="20">
        <f t="shared" si="3"/>
        <v>0</v>
      </c>
      <c r="L22" s="20">
        <f t="shared" si="4"/>
        <v>0</v>
      </c>
      <c r="M22" s="20">
        <f t="shared" si="5"/>
        <v>0</v>
      </c>
      <c r="N22" s="13"/>
      <c r="O22" s="14"/>
    </row>
    <row r="23" spans="1:15" s="15" customFormat="1" ht="12" customHeight="1">
      <c r="A23" s="3"/>
      <c r="B23" s="19">
        <v>10</v>
      </c>
      <c r="C23" s="45"/>
      <c r="D23" s="54" t="s">
        <v>40</v>
      </c>
      <c r="E23" s="20">
        <v>131.22000368000002</v>
      </c>
      <c r="F23" s="20">
        <v>131.22000368000002</v>
      </c>
      <c r="G23" s="20">
        <v>0</v>
      </c>
      <c r="H23" s="20">
        <f t="shared" si="2"/>
        <v>131.22000368000002</v>
      </c>
      <c r="I23" s="20">
        <v>0</v>
      </c>
      <c r="J23" s="20">
        <v>0</v>
      </c>
      <c r="K23" s="20">
        <f t="shared" si="3"/>
        <v>0</v>
      </c>
      <c r="L23" s="20">
        <f t="shared" si="4"/>
        <v>0</v>
      </c>
      <c r="M23" s="20">
        <f t="shared" si="5"/>
        <v>0</v>
      </c>
      <c r="N23" s="13"/>
      <c r="O23" s="14"/>
    </row>
    <row r="24" spans="1:15" s="15" customFormat="1" ht="12" customHeight="1">
      <c r="A24" s="3"/>
      <c r="B24" s="19">
        <v>11</v>
      </c>
      <c r="C24" s="45"/>
      <c r="D24" s="54" t="s">
        <v>41</v>
      </c>
      <c r="E24" s="20">
        <v>106.40954481</v>
      </c>
      <c r="F24" s="20">
        <v>106.40954481</v>
      </c>
      <c r="G24" s="20">
        <v>0</v>
      </c>
      <c r="H24" s="20">
        <f t="shared" si="2"/>
        <v>106.40954481</v>
      </c>
      <c r="I24" s="20">
        <v>0</v>
      </c>
      <c r="J24" s="20">
        <v>0</v>
      </c>
      <c r="K24" s="20">
        <f t="shared" si="3"/>
        <v>0</v>
      </c>
      <c r="L24" s="20">
        <f t="shared" si="4"/>
        <v>0</v>
      </c>
      <c r="M24" s="20">
        <f t="shared" si="5"/>
        <v>0</v>
      </c>
      <c r="N24" s="13"/>
      <c r="O24" s="14"/>
    </row>
    <row r="25" spans="1:15" s="15" customFormat="1" ht="12" customHeight="1">
      <c r="A25" s="3"/>
      <c r="B25" s="19">
        <v>12</v>
      </c>
      <c r="C25" s="45"/>
      <c r="D25" s="54" t="s">
        <v>42</v>
      </c>
      <c r="E25" s="20">
        <v>175.17806976000003</v>
      </c>
      <c r="F25" s="20">
        <v>175.17806976</v>
      </c>
      <c r="G25" s="20">
        <v>0</v>
      </c>
      <c r="H25" s="20">
        <f t="shared" si="2"/>
        <v>175.17806976</v>
      </c>
      <c r="I25" s="20">
        <v>0</v>
      </c>
      <c r="J25" s="20">
        <v>0</v>
      </c>
      <c r="K25" s="20">
        <f t="shared" si="3"/>
        <v>0</v>
      </c>
      <c r="L25" s="20">
        <f t="shared" si="4"/>
        <v>2.842170943040401E-14</v>
      </c>
      <c r="M25" s="20">
        <f t="shared" si="5"/>
        <v>2.842170943040401E-14</v>
      </c>
      <c r="N25" s="13"/>
      <c r="O25" s="14"/>
    </row>
    <row r="26" spans="1:15" s="15" customFormat="1" ht="12" customHeight="1">
      <c r="A26" s="3"/>
      <c r="B26" s="19">
        <v>13</v>
      </c>
      <c r="C26" s="45"/>
      <c r="D26" s="54" t="s">
        <v>43</v>
      </c>
      <c r="E26" s="20">
        <v>50.656909</v>
      </c>
      <c r="F26" s="20">
        <v>50.656909</v>
      </c>
      <c r="G26" s="20">
        <v>0</v>
      </c>
      <c r="H26" s="20">
        <f t="shared" si="2"/>
        <v>50.656909</v>
      </c>
      <c r="I26" s="20">
        <v>0</v>
      </c>
      <c r="J26" s="20">
        <v>0</v>
      </c>
      <c r="K26" s="20">
        <f t="shared" si="3"/>
        <v>0</v>
      </c>
      <c r="L26" s="20">
        <f t="shared" si="4"/>
        <v>0</v>
      </c>
      <c r="M26" s="20">
        <f t="shared" si="5"/>
        <v>0</v>
      </c>
      <c r="N26" s="13"/>
      <c r="O26" s="14"/>
    </row>
    <row r="27" spans="1:15" s="15" customFormat="1" ht="12" customHeight="1">
      <c r="A27" s="3"/>
      <c r="B27" s="19">
        <v>14</v>
      </c>
      <c r="C27" s="45"/>
      <c r="D27" s="54" t="s">
        <v>44</v>
      </c>
      <c r="E27" s="20">
        <v>33.76007471</v>
      </c>
      <c r="F27" s="20">
        <v>33.76007471</v>
      </c>
      <c r="G27" s="20">
        <v>0</v>
      </c>
      <c r="H27" s="20">
        <f t="shared" si="2"/>
        <v>33.76007471</v>
      </c>
      <c r="I27" s="20">
        <v>0</v>
      </c>
      <c r="J27" s="20">
        <v>0</v>
      </c>
      <c r="K27" s="20">
        <f t="shared" si="3"/>
        <v>0</v>
      </c>
      <c r="L27" s="20">
        <f t="shared" si="4"/>
        <v>0</v>
      </c>
      <c r="M27" s="20">
        <f t="shared" si="5"/>
        <v>0</v>
      </c>
      <c r="N27" s="13"/>
      <c r="O27" s="14"/>
    </row>
    <row r="28" spans="1:15" s="15" customFormat="1" ht="12" customHeight="1">
      <c r="A28" s="3"/>
      <c r="B28" s="19">
        <v>15</v>
      </c>
      <c r="C28" s="45"/>
      <c r="D28" s="54" t="s">
        <v>45</v>
      </c>
      <c r="E28" s="20">
        <v>62.848546</v>
      </c>
      <c r="F28" s="20">
        <v>62.848546</v>
      </c>
      <c r="G28" s="20">
        <v>0</v>
      </c>
      <c r="H28" s="20">
        <f t="shared" si="2"/>
        <v>62.848546</v>
      </c>
      <c r="I28" s="20">
        <v>0</v>
      </c>
      <c r="J28" s="20">
        <v>0</v>
      </c>
      <c r="K28" s="20">
        <f t="shared" si="3"/>
        <v>0</v>
      </c>
      <c r="L28" s="20">
        <f t="shared" si="4"/>
        <v>0</v>
      </c>
      <c r="M28" s="20">
        <f t="shared" si="5"/>
        <v>0</v>
      </c>
      <c r="N28" s="13"/>
      <c r="O28" s="14"/>
    </row>
    <row r="29" spans="1:15" s="15" customFormat="1" ht="12" customHeight="1">
      <c r="A29" s="3"/>
      <c r="B29" s="19">
        <v>16</v>
      </c>
      <c r="C29" s="45"/>
      <c r="D29" s="54" t="s">
        <v>46</v>
      </c>
      <c r="E29" s="20">
        <v>72.51091642000002</v>
      </c>
      <c r="F29" s="20">
        <v>72.51091642</v>
      </c>
      <c r="G29" s="20">
        <v>0</v>
      </c>
      <c r="H29" s="20">
        <f t="shared" si="2"/>
        <v>72.51091642</v>
      </c>
      <c r="I29" s="20">
        <v>0</v>
      </c>
      <c r="J29" s="20">
        <v>0</v>
      </c>
      <c r="K29" s="20">
        <f t="shared" si="3"/>
        <v>0</v>
      </c>
      <c r="L29" s="20">
        <f t="shared" si="4"/>
        <v>1.4210854715202004E-14</v>
      </c>
      <c r="M29" s="20">
        <f t="shared" si="5"/>
        <v>1.4210854715202004E-14</v>
      </c>
      <c r="N29" s="13"/>
      <c r="O29" s="14"/>
    </row>
    <row r="30" spans="1:15" s="15" customFormat="1" ht="12" customHeight="1">
      <c r="A30" s="3"/>
      <c r="B30" s="19">
        <v>17</v>
      </c>
      <c r="C30" s="45"/>
      <c r="D30" s="54" t="s">
        <v>47</v>
      </c>
      <c r="E30" s="20">
        <v>44.54391944</v>
      </c>
      <c r="F30" s="20">
        <v>44.54391944</v>
      </c>
      <c r="G30" s="20">
        <v>0</v>
      </c>
      <c r="H30" s="20">
        <f t="shared" si="2"/>
        <v>44.54391944</v>
      </c>
      <c r="I30" s="20">
        <v>0</v>
      </c>
      <c r="J30" s="20">
        <v>0</v>
      </c>
      <c r="K30" s="20">
        <f t="shared" si="3"/>
        <v>0</v>
      </c>
      <c r="L30" s="20">
        <f t="shared" si="4"/>
        <v>0</v>
      </c>
      <c r="M30" s="20">
        <f t="shared" si="5"/>
        <v>0</v>
      </c>
      <c r="N30" s="13"/>
      <c r="O30" s="14"/>
    </row>
    <row r="31" spans="1:15" s="15" customFormat="1" ht="12" customHeight="1">
      <c r="A31" s="3"/>
      <c r="B31" s="19">
        <v>18</v>
      </c>
      <c r="C31" s="45"/>
      <c r="D31" s="54" t="s">
        <v>48</v>
      </c>
      <c r="E31" s="20">
        <v>41.15665731</v>
      </c>
      <c r="F31" s="20">
        <v>41.15665730999999</v>
      </c>
      <c r="G31" s="20">
        <v>0</v>
      </c>
      <c r="H31" s="20">
        <f t="shared" si="2"/>
        <v>41.15665730999999</v>
      </c>
      <c r="I31" s="20">
        <v>0</v>
      </c>
      <c r="J31" s="20">
        <v>0</v>
      </c>
      <c r="K31" s="20">
        <f t="shared" si="3"/>
        <v>0</v>
      </c>
      <c r="L31" s="20">
        <f t="shared" si="4"/>
        <v>7.105427357601002E-15</v>
      </c>
      <c r="M31" s="20">
        <f t="shared" si="5"/>
        <v>7.105427357601002E-15</v>
      </c>
      <c r="N31" s="13"/>
      <c r="O31" s="14"/>
    </row>
    <row r="32" spans="1:15" s="15" customFormat="1" ht="12" customHeight="1">
      <c r="A32" s="3"/>
      <c r="B32" s="19">
        <v>19</v>
      </c>
      <c r="C32" s="45"/>
      <c r="D32" s="54" t="s">
        <v>49</v>
      </c>
      <c r="E32" s="20">
        <v>27.67951665</v>
      </c>
      <c r="F32" s="20">
        <v>27.67951665</v>
      </c>
      <c r="G32" s="20">
        <v>0</v>
      </c>
      <c r="H32" s="20">
        <f t="shared" si="2"/>
        <v>27.67951665</v>
      </c>
      <c r="I32" s="20">
        <v>0</v>
      </c>
      <c r="J32" s="20">
        <v>0</v>
      </c>
      <c r="K32" s="20">
        <f t="shared" si="3"/>
        <v>0</v>
      </c>
      <c r="L32" s="20">
        <f t="shared" si="4"/>
        <v>0</v>
      </c>
      <c r="M32" s="20">
        <f t="shared" si="5"/>
        <v>0</v>
      </c>
      <c r="N32" s="13"/>
      <c r="O32" s="14"/>
    </row>
    <row r="33" spans="1:15" s="15" customFormat="1" ht="12" customHeight="1">
      <c r="A33" s="3"/>
      <c r="B33" s="19">
        <v>20</v>
      </c>
      <c r="C33" s="45"/>
      <c r="D33" s="54" t="s">
        <v>50</v>
      </c>
      <c r="E33" s="20">
        <v>28.220411859999995</v>
      </c>
      <c r="F33" s="20">
        <v>28.22041186</v>
      </c>
      <c r="G33" s="20">
        <v>0</v>
      </c>
      <c r="H33" s="20">
        <f t="shared" si="2"/>
        <v>28.22041186</v>
      </c>
      <c r="I33" s="20">
        <v>0</v>
      </c>
      <c r="J33" s="20">
        <v>0</v>
      </c>
      <c r="K33" s="20">
        <f t="shared" si="3"/>
        <v>0</v>
      </c>
      <c r="L33" s="20">
        <f t="shared" si="4"/>
        <v>-3.552713678800501E-15</v>
      </c>
      <c r="M33" s="20">
        <f t="shared" si="5"/>
        <v>-3.552713678800501E-15</v>
      </c>
      <c r="N33" s="13"/>
      <c r="O33" s="14"/>
    </row>
    <row r="34" spans="1:15" s="15" customFormat="1" ht="12" customHeight="1">
      <c r="A34" s="3"/>
      <c r="B34" s="19">
        <v>21</v>
      </c>
      <c r="C34" s="45"/>
      <c r="D34" s="54" t="s">
        <v>51</v>
      </c>
      <c r="E34" s="20">
        <v>36.47863496</v>
      </c>
      <c r="F34" s="20">
        <v>36.478634959999994</v>
      </c>
      <c r="G34" s="20">
        <v>0</v>
      </c>
      <c r="H34" s="20">
        <f t="shared" si="2"/>
        <v>36.478634959999994</v>
      </c>
      <c r="I34" s="20">
        <v>0</v>
      </c>
      <c r="J34" s="20">
        <v>0</v>
      </c>
      <c r="K34" s="20">
        <f t="shared" si="3"/>
        <v>0</v>
      </c>
      <c r="L34" s="20">
        <f t="shared" si="4"/>
        <v>7.105427357601002E-15</v>
      </c>
      <c r="M34" s="20">
        <f t="shared" si="5"/>
        <v>7.105427357601002E-15</v>
      </c>
      <c r="N34" s="13"/>
      <c r="O34" s="14"/>
    </row>
    <row r="35" spans="1:15" s="15" customFormat="1" ht="12" customHeight="1">
      <c r="A35" s="3"/>
      <c r="B35" s="19">
        <v>22</v>
      </c>
      <c r="C35" s="45"/>
      <c r="D35" s="54" t="s">
        <v>52</v>
      </c>
      <c r="E35" s="20">
        <v>44.98899999</v>
      </c>
      <c r="F35" s="20">
        <v>44.98899999</v>
      </c>
      <c r="G35" s="20">
        <v>0</v>
      </c>
      <c r="H35" s="20">
        <f t="shared" si="2"/>
        <v>44.98899999</v>
      </c>
      <c r="I35" s="20">
        <v>0</v>
      </c>
      <c r="J35" s="20">
        <v>0</v>
      </c>
      <c r="K35" s="20">
        <f t="shared" si="3"/>
        <v>0</v>
      </c>
      <c r="L35" s="20">
        <f t="shared" si="4"/>
        <v>0</v>
      </c>
      <c r="M35" s="20">
        <f t="shared" si="5"/>
        <v>0</v>
      </c>
      <c r="N35" s="13"/>
      <c r="O35" s="14"/>
    </row>
    <row r="36" spans="1:15" s="15" customFormat="1" ht="12" customHeight="1">
      <c r="A36" s="3"/>
      <c r="B36" s="19">
        <v>23</v>
      </c>
      <c r="C36" s="45"/>
      <c r="D36" s="54" t="s">
        <v>53</v>
      </c>
      <c r="E36" s="20">
        <v>24.33926959</v>
      </c>
      <c r="F36" s="20">
        <v>24.339269589999997</v>
      </c>
      <c r="G36" s="20">
        <v>0</v>
      </c>
      <c r="H36" s="20">
        <f t="shared" si="2"/>
        <v>24.339269589999997</v>
      </c>
      <c r="I36" s="20">
        <v>0</v>
      </c>
      <c r="J36" s="20">
        <v>0</v>
      </c>
      <c r="K36" s="20">
        <f t="shared" si="3"/>
        <v>0</v>
      </c>
      <c r="L36" s="20">
        <f t="shared" si="4"/>
        <v>3.552713678800501E-15</v>
      </c>
      <c r="M36" s="20">
        <f t="shared" si="5"/>
        <v>3.552713678800501E-15</v>
      </c>
      <c r="N36" s="13"/>
      <c r="O36" s="14"/>
    </row>
    <row r="37" spans="1:15" s="15" customFormat="1" ht="12" customHeight="1">
      <c r="A37" s="3"/>
      <c r="B37" s="19">
        <v>24</v>
      </c>
      <c r="C37" s="45"/>
      <c r="D37" s="54" t="s">
        <v>54</v>
      </c>
      <c r="E37" s="20">
        <v>44.13057288</v>
      </c>
      <c r="F37" s="20">
        <v>44.13057288</v>
      </c>
      <c r="G37" s="20">
        <v>0</v>
      </c>
      <c r="H37" s="20">
        <f t="shared" si="2"/>
        <v>44.13057288</v>
      </c>
      <c r="I37" s="20">
        <v>0</v>
      </c>
      <c r="J37" s="20">
        <v>0</v>
      </c>
      <c r="K37" s="20">
        <f t="shared" si="3"/>
        <v>0</v>
      </c>
      <c r="L37" s="20">
        <f t="shared" si="4"/>
        <v>0</v>
      </c>
      <c r="M37" s="20">
        <f t="shared" si="5"/>
        <v>0</v>
      </c>
      <c r="N37" s="13"/>
      <c r="O37" s="14"/>
    </row>
    <row r="38" spans="1:15" s="15" customFormat="1" ht="12" customHeight="1">
      <c r="A38" s="3"/>
      <c r="B38" s="19">
        <v>25</v>
      </c>
      <c r="C38" s="45"/>
      <c r="D38" s="54" t="s">
        <v>55</v>
      </c>
      <c r="E38" s="20">
        <v>131.42125488142418</v>
      </c>
      <c r="F38" s="20">
        <v>125.98766078067864</v>
      </c>
      <c r="G38" s="20">
        <v>5.433594100745527</v>
      </c>
      <c r="H38" s="20">
        <f t="shared" si="2"/>
        <v>131.42125488142418</v>
      </c>
      <c r="I38" s="20">
        <v>0</v>
      </c>
      <c r="J38" s="20">
        <v>0</v>
      </c>
      <c r="K38" s="20">
        <f t="shared" si="3"/>
        <v>0</v>
      </c>
      <c r="L38" s="20">
        <f t="shared" si="4"/>
        <v>0</v>
      </c>
      <c r="M38" s="20">
        <f t="shared" si="5"/>
        <v>0</v>
      </c>
      <c r="N38" s="13"/>
      <c r="O38" s="14"/>
    </row>
    <row r="39" spans="1:15" s="15" customFormat="1" ht="12" customHeight="1">
      <c r="A39" s="3"/>
      <c r="B39" s="19">
        <v>26</v>
      </c>
      <c r="C39" s="45"/>
      <c r="D39" s="54" t="s">
        <v>56</v>
      </c>
      <c r="E39" s="20">
        <v>114.81579536541157</v>
      </c>
      <c r="F39" s="20">
        <v>107.48546860078118</v>
      </c>
      <c r="G39" s="20">
        <v>7.3303267646303985</v>
      </c>
      <c r="H39" s="20">
        <f t="shared" si="2"/>
        <v>114.81579536541157</v>
      </c>
      <c r="I39" s="20">
        <v>0</v>
      </c>
      <c r="J39" s="20">
        <v>0</v>
      </c>
      <c r="K39" s="20">
        <f t="shared" si="3"/>
        <v>0</v>
      </c>
      <c r="L39" s="20">
        <f t="shared" si="4"/>
        <v>0</v>
      </c>
      <c r="M39" s="20">
        <f t="shared" si="5"/>
        <v>0</v>
      </c>
      <c r="N39" s="13"/>
      <c r="O39" s="14"/>
    </row>
    <row r="40" spans="1:15" s="15" customFormat="1" ht="12" customHeight="1">
      <c r="A40" s="3"/>
      <c r="B40" s="19">
        <v>27</v>
      </c>
      <c r="C40" s="45"/>
      <c r="D40" s="54" t="s">
        <v>57</v>
      </c>
      <c r="E40" s="20">
        <v>121.93666199006165</v>
      </c>
      <c r="F40" s="20">
        <v>119.46814783999999</v>
      </c>
      <c r="G40" s="20">
        <v>2.468514150061655</v>
      </c>
      <c r="H40" s="20">
        <f t="shared" si="2"/>
        <v>121.93666199006164</v>
      </c>
      <c r="I40" s="20">
        <v>0</v>
      </c>
      <c r="J40" s="20">
        <v>0</v>
      </c>
      <c r="K40" s="20">
        <f t="shared" si="3"/>
        <v>0</v>
      </c>
      <c r="L40" s="20">
        <f t="shared" si="4"/>
        <v>1.4210854715202004E-14</v>
      </c>
      <c r="M40" s="20">
        <f t="shared" si="5"/>
        <v>1.4210854715202004E-14</v>
      </c>
      <c r="N40" s="13"/>
      <c r="O40" s="14"/>
    </row>
    <row r="41" spans="1:15" s="15" customFormat="1" ht="12" customHeight="1">
      <c r="A41" s="3"/>
      <c r="B41" s="19">
        <v>28</v>
      </c>
      <c r="C41" s="45"/>
      <c r="D41" s="54" t="s">
        <v>58</v>
      </c>
      <c r="E41" s="20">
        <v>333.76200130017816</v>
      </c>
      <c r="F41" s="20">
        <v>330.15854637154536</v>
      </c>
      <c r="G41" s="20">
        <v>3.603454928632836</v>
      </c>
      <c r="H41" s="20">
        <f t="shared" si="2"/>
        <v>333.7620013001782</v>
      </c>
      <c r="I41" s="20">
        <v>0</v>
      </c>
      <c r="J41" s="20">
        <v>0</v>
      </c>
      <c r="K41" s="20">
        <f t="shared" si="3"/>
        <v>0</v>
      </c>
      <c r="L41" s="20">
        <f t="shared" si="4"/>
        <v>-5.684341886080802E-14</v>
      </c>
      <c r="M41" s="20">
        <f t="shared" si="5"/>
        <v>-5.684341886080802E-14</v>
      </c>
      <c r="N41" s="13"/>
      <c r="O41" s="14"/>
    </row>
    <row r="42" spans="1:15" s="15" customFormat="1" ht="12" customHeight="1">
      <c r="A42" s="3"/>
      <c r="B42" s="19">
        <v>29</v>
      </c>
      <c r="C42" s="45"/>
      <c r="D42" s="54" t="s">
        <v>59</v>
      </c>
      <c r="E42" s="20">
        <v>44.626217499999996</v>
      </c>
      <c r="F42" s="20">
        <v>44.62621750000001</v>
      </c>
      <c r="G42" s="20">
        <v>0</v>
      </c>
      <c r="H42" s="20">
        <f t="shared" si="2"/>
        <v>44.62621750000001</v>
      </c>
      <c r="I42" s="20">
        <v>0</v>
      </c>
      <c r="J42" s="20">
        <v>0</v>
      </c>
      <c r="K42" s="20">
        <f t="shared" si="3"/>
        <v>0</v>
      </c>
      <c r="L42" s="20">
        <f t="shared" si="4"/>
        <v>-1.4210854715202004E-14</v>
      </c>
      <c r="M42" s="20">
        <f t="shared" si="5"/>
        <v>-1.4210854715202004E-14</v>
      </c>
      <c r="N42" s="13"/>
      <c r="O42" s="14"/>
    </row>
    <row r="43" spans="1:15" s="15" customFormat="1" ht="12" customHeight="1">
      <c r="A43" s="3"/>
      <c r="B43" s="19">
        <v>30</v>
      </c>
      <c r="C43" s="45"/>
      <c r="D43" s="54" t="s">
        <v>60</v>
      </c>
      <c r="E43" s="20">
        <v>131.69078063002218</v>
      </c>
      <c r="F43" s="20">
        <v>128.442596582</v>
      </c>
      <c r="G43" s="20">
        <v>3.248184048022174</v>
      </c>
      <c r="H43" s="20">
        <f t="shared" si="2"/>
        <v>131.69078063002218</v>
      </c>
      <c r="I43" s="20">
        <v>0</v>
      </c>
      <c r="J43" s="20">
        <v>0</v>
      </c>
      <c r="K43" s="20">
        <f t="shared" si="3"/>
        <v>0</v>
      </c>
      <c r="L43" s="20">
        <f t="shared" si="4"/>
        <v>0</v>
      </c>
      <c r="M43" s="20">
        <f t="shared" si="5"/>
        <v>0</v>
      </c>
      <c r="N43" s="13"/>
      <c r="O43" s="14"/>
    </row>
    <row r="44" spans="1:15" s="15" customFormat="1" ht="12" customHeight="1">
      <c r="A44" s="3"/>
      <c r="B44" s="19">
        <v>31</v>
      </c>
      <c r="C44" s="45"/>
      <c r="D44" s="54" t="s">
        <v>279</v>
      </c>
      <c r="E44" s="20">
        <v>275.5313696263336</v>
      </c>
      <c r="F44" s="20">
        <v>261.7548011085883</v>
      </c>
      <c r="G44" s="20">
        <v>13.77656851774529</v>
      </c>
      <c r="H44" s="20">
        <f t="shared" si="2"/>
        <v>275.53136962633357</v>
      </c>
      <c r="I44" s="20">
        <v>0</v>
      </c>
      <c r="J44" s="20">
        <v>0</v>
      </c>
      <c r="K44" s="20">
        <f t="shared" si="3"/>
        <v>0</v>
      </c>
      <c r="L44" s="20">
        <f t="shared" si="4"/>
        <v>5.684341886080802E-14</v>
      </c>
      <c r="M44" s="20">
        <f t="shared" si="5"/>
        <v>5.684341886080802E-14</v>
      </c>
      <c r="N44" s="13"/>
      <c r="O44" s="14"/>
    </row>
    <row r="45" spans="1:15" s="15" customFormat="1" ht="12" customHeight="1">
      <c r="A45" s="3"/>
      <c r="B45" s="19">
        <v>32</v>
      </c>
      <c r="C45" s="45"/>
      <c r="D45" s="54" t="s">
        <v>61</v>
      </c>
      <c r="E45" s="20">
        <v>64.29994275</v>
      </c>
      <c r="F45" s="20">
        <v>64.29994275</v>
      </c>
      <c r="G45" s="20">
        <v>0</v>
      </c>
      <c r="H45" s="20">
        <f t="shared" si="2"/>
        <v>64.29994275</v>
      </c>
      <c r="I45" s="20">
        <v>0</v>
      </c>
      <c r="J45" s="20">
        <v>0</v>
      </c>
      <c r="K45" s="20">
        <f t="shared" si="3"/>
        <v>0</v>
      </c>
      <c r="L45" s="20">
        <f t="shared" si="4"/>
        <v>0</v>
      </c>
      <c r="M45" s="20">
        <f t="shared" si="5"/>
        <v>0</v>
      </c>
      <c r="N45" s="13"/>
      <c r="O45" s="14"/>
    </row>
    <row r="46" spans="1:15" s="15" customFormat="1" ht="12" customHeight="1">
      <c r="A46" s="3"/>
      <c r="B46" s="35">
        <v>33</v>
      </c>
      <c r="C46" s="46"/>
      <c r="D46" s="56" t="s">
        <v>62</v>
      </c>
      <c r="E46" s="36">
        <v>77.593362590275</v>
      </c>
      <c r="F46" s="36">
        <v>77.593362590275</v>
      </c>
      <c r="G46" s="36">
        <v>0</v>
      </c>
      <c r="H46" s="36">
        <f t="shared" si="2"/>
        <v>77.593362590275</v>
      </c>
      <c r="I46" s="36">
        <v>0</v>
      </c>
      <c r="J46" s="36">
        <v>0</v>
      </c>
      <c r="K46" s="36">
        <f t="shared" si="3"/>
        <v>0</v>
      </c>
      <c r="L46" s="36">
        <f t="shared" si="4"/>
        <v>0</v>
      </c>
      <c r="M46" s="36">
        <f t="shared" si="5"/>
        <v>0</v>
      </c>
      <c r="N46" s="13"/>
      <c r="O46" s="14"/>
    </row>
    <row r="47" spans="1:15" s="15" customFormat="1" ht="12" customHeight="1">
      <c r="A47" s="3"/>
      <c r="B47" s="19">
        <v>34</v>
      </c>
      <c r="C47" s="45"/>
      <c r="D47" s="54" t="s">
        <v>63</v>
      </c>
      <c r="E47" s="20">
        <v>72.49491253999999</v>
      </c>
      <c r="F47" s="20">
        <v>72.49491254</v>
      </c>
      <c r="G47" s="20">
        <v>0</v>
      </c>
      <c r="H47" s="20">
        <f t="shared" si="2"/>
        <v>72.49491254</v>
      </c>
      <c r="I47" s="20">
        <v>0</v>
      </c>
      <c r="J47" s="20">
        <v>0</v>
      </c>
      <c r="K47" s="20">
        <f t="shared" si="3"/>
        <v>0</v>
      </c>
      <c r="L47" s="20">
        <f t="shared" si="4"/>
        <v>-1.4210854715202004E-14</v>
      </c>
      <c r="M47" s="20">
        <f t="shared" si="5"/>
        <v>-1.4210854715202004E-14</v>
      </c>
      <c r="N47" s="13"/>
      <c r="O47" s="14"/>
    </row>
    <row r="48" spans="1:15" s="15" customFormat="1" ht="12" customHeight="1">
      <c r="A48" s="3"/>
      <c r="B48" s="19">
        <v>35</v>
      </c>
      <c r="C48" s="45"/>
      <c r="D48" s="54" t="s">
        <v>64</v>
      </c>
      <c r="E48" s="20">
        <v>40.49746312999999</v>
      </c>
      <c r="F48" s="20">
        <v>40.49746312999999</v>
      </c>
      <c r="G48" s="20">
        <v>0</v>
      </c>
      <c r="H48" s="20">
        <f t="shared" si="2"/>
        <v>40.49746312999999</v>
      </c>
      <c r="I48" s="20">
        <v>0</v>
      </c>
      <c r="J48" s="20">
        <v>0</v>
      </c>
      <c r="K48" s="20">
        <f t="shared" si="3"/>
        <v>0</v>
      </c>
      <c r="L48" s="20">
        <f t="shared" si="4"/>
        <v>0</v>
      </c>
      <c r="M48" s="20">
        <f t="shared" si="5"/>
        <v>0</v>
      </c>
      <c r="N48" s="13"/>
      <c r="O48" s="14"/>
    </row>
    <row r="49" spans="1:15" s="15" customFormat="1" ht="12" customHeight="1">
      <c r="A49" s="3"/>
      <c r="B49" s="19">
        <v>36</v>
      </c>
      <c r="C49" s="45"/>
      <c r="D49" s="54" t="s">
        <v>65</v>
      </c>
      <c r="E49" s="20">
        <v>8.588319090000002</v>
      </c>
      <c r="F49" s="20">
        <v>8.58831909</v>
      </c>
      <c r="G49" s="20">
        <v>0</v>
      </c>
      <c r="H49" s="20">
        <f t="shared" si="2"/>
        <v>8.58831909</v>
      </c>
      <c r="I49" s="20">
        <v>0</v>
      </c>
      <c r="J49" s="20">
        <v>0</v>
      </c>
      <c r="K49" s="20">
        <f t="shared" si="3"/>
        <v>0</v>
      </c>
      <c r="L49" s="20">
        <f t="shared" si="4"/>
        <v>1.7763568394002505E-15</v>
      </c>
      <c r="M49" s="20">
        <f t="shared" si="5"/>
        <v>1.7763568394002505E-15</v>
      </c>
      <c r="N49" s="13"/>
      <c r="O49" s="14"/>
    </row>
    <row r="50" spans="1:15" s="15" customFormat="1" ht="12" customHeight="1">
      <c r="A50" s="3"/>
      <c r="B50" s="19">
        <v>37</v>
      </c>
      <c r="C50" s="45"/>
      <c r="D50" s="54" t="s">
        <v>66</v>
      </c>
      <c r="E50" s="20">
        <v>173.17475668</v>
      </c>
      <c r="F50" s="20">
        <v>173.17475668</v>
      </c>
      <c r="G50" s="20">
        <v>0</v>
      </c>
      <c r="H50" s="20">
        <f t="shared" si="2"/>
        <v>173.17475668</v>
      </c>
      <c r="I50" s="20">
        <v>0</v>
      </c>
      <c r="J50" s="20"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13"/>
      <c r="O50" s="14"/>
    </row>
    <row r="51" spans="1:15" s="15" customFormat="1" ht="12" customHeight="1">
      <c r="A51" s="3"/>
      <c r="B51" s="19">
        <v>38</v>
      </c>
      <c r="C51" s="45"/>
      <c r="D51" s="54" t="s">
        <v>67</v>
      </c>
      <c r="E51" s="20">
        <v>113.81845592009049</v>
      </c>
      <c r="F51" s="20">
        <v>108.6013431700076</v>
      </c>
      <c r="G51" s="20">
        <v>5.217112750082865</v>
      </c>
      <c r="H51" s="20">
        <f t="shared" si="2"/>
        <v>113.81845592009046</v>
      </c>
      <c r="I51" s="20">
        <v>0</v>
      </c>
      <c r="J51" s="20">
        <v>0</v>
      </c>
      <c r="K51" s="20">
        <f t="shared" si="3"/>
        <v>0</v>
      </c>
      <c r="L51" s="20">
        <f t="shared" si="4"/>
        <v>2.842170943040401E-14</v>
      </c>
      <c r="M51" s="20">
        <f t="shared" si="5"/>
        <v>2.842170943040401E-14</v>
      </c>
      <c r="N51" s="13"/>
      <c r="O51" s="14"/>
    </row>
    <row r="52" spans="1:15" s="15" customFormat="1" ht="12" customHeight="1">
      <c r="A52" s="3"/>
      <c r="B52" s="19">
        <v>39</v>
      </c>
      <c r="C52" s="45"/>
      <c r="D52" s="54" t="s">
        <v>68</v>
      </c>
      <c r="E52" s="20">
        <v>65.67252826051964</v>
      </c>
      <c r="F52" s="20">
        <v>63.01100722</v>
      </c>
      <c r="G52" s="20">
        <v>2.661521040519631</v>
      </c>
      <c r="H52" s="20">
        <f t="shared" si="2"/>
        <v>65.67252826051964</v>
      </c>
      <c r="I52" s="20">
        <v>0</v>
      </c>
      <c r="J52" s="20">
        <v>0</v>
      </c>
      <c r="K52" s="20">
        <f t="shared" si="3"/>
        <v>0</v>
      </c>
      <c r="L52" s="20">
        <f t="shared" si="4"/>
        <v>0</v>
      </c>
      <c r="M52" s="20">
        <f t="shared" si="5"/>
        <v>0</v>
      </c>
      <c r="N52" s="13"/>
      <c r="O52" s="14"/>
    </row>
    <row r="53" spans="1:15" s="15" customFormat="1" ht="12" customHeight="1">
      <c r="A53" s="3"/>
      <c r="B53" s="19">
        <v>40</v>
      </c>
      <c r="C53" s="45"/>
      <c r="D53" s="54" t="s">
        <v>69</v>
      </c>
      <c r="E53" s="20">
        <v>14.80260972328886</v>
      </c>
      <c r="F53" s="20">
        <v>14.802609723288862</v>
      </c>
      <c r="G53" s="20">
        <v>0</v>
      </c>
      <c r="H53" s="20">
        <f t="shared" si="2"/>
        <v>14.802609723288862</v>
      </c>
      <c r="I53" s="20">
        <v>0</v>
      </c>
      <c r="J53" s="20">
        <v>0</v>
      </c>
      <c r="K53" s="20">
        <f t="shared" si="3"/>
        <v>0</v>
      </c>
      <c r="L53" s="20">
        <f t="shared" si="4"/>
        <v>-1.7763568394002505E-15</v>
      </c>
      <c r="M53" s="20">
        <f t="shared" si="5"/>
        <v>-1.7763568394002505E-15</v>
      </c>
      <c r="N53" s="13"/>
      <c r="O53" s="14"/>
    </row>
    <row r="54" spans="1:15" s="15" customFormat="1" ht="12" customHeight="1">
      <c r="A54" s="3"/>
      <c r="B54" s="19">
        <v>41</v>
      </c>
      <c r="C54" s="45"/>
      <c r="D54" s="54" t="s">
        <v>70</v>
      </c>
      <c r="E54" s="20">
        <v>247.30442837577942</v>
      </c>
      <c r="F54" s="20">
        <v>234.9392069112044</v>
      </c>
      <c r="G54" s="20">
        <v>12.365221464574995</v>
      </c>
      <c r="H54" s="20">
        <f t="shared" si="2"/>
        <v>247.3044283757794</v>
      </c>
      <c r="I54" s="20">
        <v>0</v>
      </c>
      <c r="J54" s="20">
        <v>0</v>
      </c>
      <c r="K54" s="20">
        <f t="shared" si="3"/>
        <v>0</v>
      </c>
      <c r="L54" s="20">
        <f t="shared" si="4"/>
        <v>2.842170943040401E-14</v>
      </c>
      <c r="M54" s="20">
        <f t="shared" si="5"/>
        <v>2.842170943040401E-14</v>
      </c>
      <c r="N54" s="13"/>
      <c r="O54" s="14"/>
    </row>
    <row r="55" spans="1:15" s="23" customFormat="1" ht="12" customHeight="1">
      <c r="A55" s="22"/>
      <c r="B55" s="19">
        <v>42</v>
      </c>
      <c r="C55" s="45"/>
      <c r="D55" s="54" t="s">
        <v>71</v>
      </c>
      <c r="E55" s="20">
        <v>107.3975542511396</v>
      </c>
      <c r="F55" s="20">
        <v>101.84678042958853</v>
      </c>
      <c r="G55" s="20">
        <v>5.5507738215510285</v>
      </c>
      <c r="H55" s="20">
        <f t="shared" si="2"/>
        <v>107.39755425113957</v>
      </c>
      <c r="I55" s="20">
        <v>0</v>
      </c>
      <c r="J55" s="20">
        <v>0</v>
      </c>
      <c r="K55" s="20">
        <f t="shared" si="3"/>
        <v>0</v>
      </c>
      <c r="L55" s="20">
        <f t="shared" si="4"/>
        <v>2.842170943040401E-14</v>
      </c>
      <c r="M55" s="20">
        <f t="shared" si="5"/>
        <v>2.842170943040401E-14</v>
      </c>
      <c r="N55" s="13"/>
      <c r="O55" s="14"/>
    </row>
    <row r="56" spans="1:15" s="23" customFormat="1" ht="12" customHeight="1">
      <c r="A56" s="22"/>
      <c r="B56" s="19">
        <v>43</v>
      </c>
      <c r="C56" s="45"/>
      <c r="D56" s="55" t="s">
        <v>72</v>
      </c>
      <c r="E56" s="20">
        <v>43.74975758999999</v>
      </c>
      <c r="F56" s="20">
        <v>41.562269713856814</v>
      </c>
      <c r="G56" s="20">
        <v>2.187487876143184</v>
      </c>
      <c r="H56" s="20">
        <f t="shared" si="2"/>
        <v>43.74975759</v>
      </c>
      <c r="I56" s="20">
        <v>0</v>
      </c>
      <c r="J56" s="20">
        <v>0</v>
      </c>
      <c r="K56" s="20">
        <f t="shared" si="3"/>
        <v>0</v>
      </c>
      <c r="L56" s="20">
        <f t="shared" si="4"/>
        <v>-1.4210854715202004E-14</v>
      </c>
      <c r="M56" s="20">
        <f t="shared" si="5"/>
        <v>-1.4210854715202004E-14</v>
      </c>
      <c r="N56" s="13"/>
      <c r="O56" s="14"/>
    </row>
    <row r="57" spans="1:15" s="15" customFormat="1" ht="12" customHeight="1">
      <c r="A57" s="3"/>
      <c r="B57" s="19">
        <v>44</v>
      </c>
      <c r="C57" s="45"/>
      <c r="D57" s="54" t="s">
        <v>73</v>
      </c>
      <c r="E57" s="20">
        <v>21.997</v>
      </c>
      <c r="F57" s="20">
        <v>21.997</v>
      </c>
      <c r="G57" s="20">
        <v>0</v>
      </c>
      <c r="H57" s="20">
        <f t="shared" si="2"/>
        <v>21.997</v>
      </c>
      <c r="I57" s="20">
        <v>0</v>
      </c>
      <c r="J57" s="20">
        <v>0</v>
      </c>
      <c r="K57" s="20">
        <f t="shared" si="3"/>
        <v>0</v>
      </c>
      <c r="L57" s="20">
        <f t="shared" si="4"/>
        <v>0</v>
      </c>
      <c r="M57" s="20">
        <f t="shared" si="5"/>
        <v>0</v>
      </c>
      <c r="N57" s="13"/>
      <c r="O57" s="14"/>
    </row>
    <row r="58" spans="1:15" s="15" customFormat="1" ht="12" customHeight="1">
      <c r="A58" s="3"/>
      <c r="B58" s="19">
        <v>45</v>
      </c>
      <c r="C58" s="45"/>
      <c r="D58" s="54" t="s">
        <v>74</v>
      </c>
      <c r="E58" s="20">
        <v>57.29356075137106</v>
      </c>
      <c r="F58" s="20">
        <v>54.42888272681476</v>
      </c>
      <c r="G58" s="20">
        <v>2.864678024556293</v>
      </c>
      <c r="H58" s="20">
        <f t="shared" si="2"/>
        <v>57.293560751371054</v>
      </c>
      <c r="I58" s="20">
        <v>0</v>
      </c>
      <c r="J58" s="20">
        <v>0</v>
      </c>
      <c r="K58" s="20">
        <f t="shared" si="3"/>
        <v>0</v>
      </c>
      <c r="L58" s="20">
        <f t="shared" si="4"/>
        <v>7.105427357601002E-15</v>
      </c>
      <c r="M58" s="20">
        <f t="shared" si="5"/>
        <v>7.105427357601002E-15</v>
      </c>
      <c r="N58" s="13"/>
      <c r="O58" s="14"/>
    </row>
    <row r="59" spans="1:15" s="15" customFormat="1" ht="12" customHeight="1">
      <c r="A59" s="3"/>
      <c r="B59" s="19">
        <v>46</v>
      </c>
      <c r="C59" s="45"/>
      <c r="D59" s="54" t="s">
        <v>75</v>
      </c>
      <c r="E59" s="20">
        <v>21.401625550000002</v>
      </c>
      <c r="F59" s="20">
        <v>21.401625550000002</v>
      </c>
      <c r="G59" s="20">
        <v>0</v>
      </c>
      <c r="H59" s="20">
        <f t="shared" si="2"/>
        <v>21.401625550000002</v>
      </c>
      <c r="I59" s="20">
        <v>0</v>
      </c>
      <c r="J59" s="20">
        <v>0</v>
      </c>
      <c r="K59" s="20">
        <f t="shared" si="3"/>
        <v>0</v>
      </c>
      <c r="L59" s="20">
        <f t="shared" si="4"/>
        <v>0</v>
      </c>
      <c r="M59" s="20">
        <f t="shared" si="5"/>
        <v>0</v>
      </c>
      <c r="N59" s="13"/>
      <c r="O59" s="14"/>
    </row>
    <row r="60" spans="1:15" s="15" customFormat="1" ht="12" customHeight="1">
      <c r="A60" s="3"/>
      <c r="B60" s="19">
        <v>47</v>
      </c>
      <c r="C60" s="45"/>
      <c r="D60" s="54" t="s">
        <v>76</v>
      </c>
      <c r="E60" s="20">
        <v>44.79911905580576</v>
      </c>
      <c r="F60" s="20">
        <v>44.79911905580575</v>
      </c>
      <c r="G60" s="20">
        <v>0</v>
      </c>
      <c r="H60" s="20">
        <f t="shared" si="2"/>
        <v>44.79911905580575</v>
      </c>
      <c r="I60" s="20">
        <v>0</v>
      </c>
      <c r="J60" s="20">
        <v>0</v>
      </c>
      <c r="K60" s="20">
        <f t="shared" si="3"/>
        <v>0</v>
      </c>
      <c r="L60" s="20">
        <f t="shared" si="4"/>
        <v>1.4210854715202004E-14</v>
      </c>
      <c r="M60" s="20">
        <f t="shared" si="5"/>
        <v>1.4210854715202004E-14</v>
      </c>
      <c r="N60" s="13"/>
      <c r="O60" s="14"/>
    </row>
    <row r="61" spans="1:15" s="15" customFormat="1" ht="12" customHeight="1">
      <c r="A61" s="3"/>
      <c r="B61" s="19">
        <v>48</v>
      </c>
      <c r="C61" s="45"/>
      <c r="D61" s="54" t="s">
        <v>77</v>
      </c>
      <c r="E61" s="20">
        <v>56.00186400140512</v>
      </c>
      <c r="F61" s="20">
        <v>51.913935900000006</v>
      </c>
      <c r="G61" s="20">
        <v>4.0879281014051205</v>
      </c>
      <c r="H61" s="20">
        <f t="shared" si="2"/>
        <v>56.001864001405124</v>
      </c>
      <c r="I61" s="20">
        <v>0</v>
      </c>
      <c r="J61" s="20">
        <v>0</v>
      </c>
      <c r="K61" s="20">
        <f t="shared" si="3"/>
        <v>0</v>
      </c>
      <c r="L61" s="20">
        <f t="shared" si="4"/>
        <v>-7.105427357601002E-15</v>
      </c>
      <c r="M61" s="20">
        <f t="shared" si="5"/>
        <v>-7.105427357601002E-15</v>
      </c>
      <c r="N61" s="13"/>
      <c r="O61" s="14"/>
    </row>
    <row r="62" spans="1:15" s="15" customFormat="1" ht="12" customHeight="1">
      <c r="A62" s="3"/>
      <c r="B62" s="19">
        <v>49</v>
      </c>
      <c r="C62" s="45"/>
      <c r="D62" s="55" t="s">
        <v>78</v>
      </c>
      <c r="E62" s="20">
        <v>126.85597924637304</v>
      </c>
      <c r="F62" s="20">
        <v>120.51318028593093</v>
      </c>
      <c r="G62" s="20">
        <v>6.342798960442117</v>
      </c>
      <c r="H62" s="20">
        <f t="shared" si="2"/>
        <v>126.85597924637304</v>
      </c>
      <c r="I62" s="20">
        <v>0</v>
      </c>
      <c r="J62" s="20">
        <v>0</v>
      </c>
      <c r="K62" s="20">
        <f t="shared" si="3"/>
        <v>0</v>
      </c>
      <c r="L62" s="20">
        <f t="shared" si="4"/>
        <v>0</v>
      </c>
      <c r="M62" s="20">
        <f t="shared" si="5"/>
        <v>0</v>
      </c>
      <c r="N62" s="13"/>
      <c r="O62" s="14"/>
    </row>
    <row r="63" spans="1:15" s="15" customFormat="1" ht="12" customHeight="1">
      <c r="A63" s="3"/>
      <c r="B63" s="19">
        <v>50</v>
      </c>
      <c r="C63" s="45"/>
      <c r="D63" s="54" t="s">
        <v>79</v>
      </c>
      <c r="E63" s="20">
        <v>152.4722666245053</v>
      </c>
      <c r="F63" s="20">
        <v>142.35544786142842</v>
      </c>
      <c r="G63" s="20">
        <v>10.11681876307688</v>
      </c>
      <c r="H63" s="20">
        <f t="shared" si="2"/>
        <v>152.4722666245053</v>
      </c>
      <c r="I63" s="20">
        <v>0</v>
      </c>
      <c r="J63" s="20">
        <v>0</v>
      </c>
      <c r="K63" s="20">
        <f t="shared" si="3"/>
        <v>0</v>
      </c>
      <c r="L63" s="20">
        <f t="shared" si="4"/>
        <v>0</v>
      </c>
      <c r="M63" s="20">
        <f t="shared" si="5"/>
        <v>0</v>
      </c>
      <c r="N63" s="13"/>
      <c r="O63" s="14"/>
    </row>
    <row r="64" spans="1:15" s="15" customFormat="1" ht="12" customHeight="1">
      <c r="A64" s="3"/>
      <c r="B64" s="19">
        <v>51</v>
      </c>
      <c r="C64" s="45"/>
      <c r="D64" s="54" t="s">
        <v>80</v>
      </c>
      <c r="E64" s="20">
        <v>28.62433331004499</v>
      </c>
      <c r="F64" s="20">
        <v>28.624333310044985</v>
      </c>
      <c r="G64" s="20">
        <v>0</v>
      </c>
      <c r="H64" s="20">
        <f t="shared" si="2"/>
        <v>28.624333310044985</v>
      </c>
      <c r="I64" s="20">
        <v>0</v>
      </c>
      <c r="J64" s="20">
        <v>0</v>
      </c>
      <c r="K64" s="20">
        <f t="shared" si="3"/>
        <v>0</v>
      </c>
      <c r="L64" s="20">
        <f t="shared" si="4"/>
        <v>3.552713678800501E-15</v>
      </c>
      <c r="M64" s="20">
        <f t="shared" si="5"/>
        <v>3.552713678800501E-15</v>
      </c>
      <c r="N64" s="13"/>
      <c r="O64" s="14"/>
    </row>
    <row r="65" spans="1:15" s="15" customFormat="1" ht="12" customHeight="1">
      <c r="A65" s="4" t="s">
        <v>0</v>
      </c>
      <c r="B65" s="21">
        <v>52</v>
      </c>
      <c r="C65" s="47"/>
      <c r="D65" s="57" t="s">
        <v>81</v>
      </c>
      <c r="E65" s="20">
        <v>27.51612338777808</v>
      </c>
      <c r="F65" s="20">
        <v>25.769546692851527</v>
      </c>
      <c r="G65" s="20">
        <v>1.746576694926552</v>
      </c>
      <c r="H65" s="20">
        <f t="shared" si="2"/>
        <v>27.51612338777808</v>
      </c>
      <c r="I65" s="20">
        <v>0</v>
      </c>
      <c r="J65" s="20">
        <v>0</v>
      </c>
      <c r="K65" s="20">
        <f t="shared" si="3"/>
        <v>0</v>
      </c>
      <c r="L65" s="20">
        <f t="shared" si="4"/>
        <v>0</v>
      </c>
      <c r="M65" s="20">
        <f t="shared" si="5"/>
        <v>0</v>
      </c>
      <c r="N65" s="16"/>
      <c r="O65" s="14"/>
    </row>
    <row r="66" spans="1:15" s="8" customFormat="1" ht="12" customHeight="1">
      <c r="A66" s="5"/>
      <c r="B66" s="24">
        <v>53</v>
      </c>
      <c r="C66" s="48"/>
      <c r="D66" s="58" t="s">
        <v>82</v>
      </c>
      <c r="E66" s="25">
        <v>16.669352629095687</v>
      </c>
      <c r="F66" s="25">
        <v>16.66935262909569</v>
      </c>
      <c r="G66" s="25">
        <v>0</v>
      </c>
      <c r="H66" s="20">
        <f t="shared" si="2"/>
        <v>16.66935262909569</v>
      </c>
      <c r="I66" s="25">
        <v>0</v>
      </c>
      <c r="J66" s="25">
        <v>0</v>
      </c>
      <c r="K66" s="25">
        <f t="shared" si="3"/>
        <v>0</v>
      </c>
      <c r="L66" s="25">
        <f t="shared" si="4"/>
        <v>-3.552713678800501E-15</v>
      </c>
      <c r="M66" s="25">
        <f t="shared" si="5"/>
        <v>-3.552713678800501E-15</v>
      </c>
      <c r="N66" s="17"/>
      <c r="O66" s="12"/>
    </row>
    <row r="67" spans="1:15" s="8" customFormat="1" ht="12" customHeight="1">
      <c r="A67" s="5"/>
      <c r="B67" s="24">
        <v>54</v>
      </c>
      <c r="C67" s="48"/>
      <c r="D67" s="58" t="s">
        <v>83</v>
      </c>
      <c r="E67" s="25">
        <v>25.98861947172407</v>
      </c>
      <c r="F67" s="25">
        <v>25.98861947172408</v>
      </c>
      <c r="G67" s="25">
        <v>0</v>
      </c>
      <c r="H67" s="20">
        <f t="shared" si="2"/>
        <v>25.98861947172408</v>
      </c>
      <c r="I67" s="25">
        <v>0</v>
      </c>
      <c r="J67" s="25">
        <v>0</v>
      </c>
      <c r="K67" s="25">
        <f t="shared" si="3"/>
        <v>0</v>
      </c>
      <c r="L67" s="25">
        <f t="shared" si="4"/>
        <v>-7.105427357601002E-15</v>
      </c>
      <c r="M67" s="25">
        <f t="shared" si="5"/>
        <v>-7.105427357601002E-15</v>
      </c>
      <c r="N67" s="17"/>
      <c r="O67" s="12"/>
    </row>
    <row r="68" spans="1:15" s="8" customFormat="1" ht="12" customHeight="1">
      <c r="A68" s="5"/>
      <c r="B68" s="24">
        <v>55</v>
      </c>
      <c r="C68" s="48"/>
      <c r="D68" s="58" t="s">
        <v>84</v>
      </c>
      <c r="E68" s="25">
        <v>21.17882264</v>
      </c>
      <c r="F68" s="25">
        <v>21.17882264</v>
      </c>
      <c r="G68" s="25">
        <v>0</v>
      </c>
      <c r="H68" s="20">
        <f t="shared" si="2"/>
        <v>21.17882264</v>
      </c>
      <c r="I68" s="25">
        <v>0</v>
      </c>
      <c r="J68" s="25">
        <v>0</v>
      </c>
      <c r="K68" s="25">
        <f t="shared" si="3"/>
        <v>0</v>
      </c>
      <c r="L68" s="25">
        <f t="shared" si="4"/>
        <v>0</v>
      </c>
      <c r="M68" s="25">
        <f t="shared" si="5"/>
        <v>0</v>
      </c>
      <c r="N68" s="17"/>
      <c r="O68" s="12"/>
    </row>
    <row r="69" spans="1:15" s="8" customFormat="1" ht="12" customHeight="1">
      <c r="A69" s="5"/>
      <c r="B69" s="24">
        <v>57</v>
      </c>
      <c r="C69" s="48"/>
      <c r="D69" s="58" t="s">
        <v>85</v>
      </c>
      <c r="E69" s="25">
        <v>13.758607351458227</v>
      </c>
      <c r="F69" s="25">
        <v>13.03447011962432</v>
      </c>
      <c r="G69" s="25">
        <v>0.7241372318339101</v>
      </c>
      <c r="H69" s="20">
        <f t="shared" si="2"/>
        <v>13.758607351458231</v>
      </c>
      <c r="I69" s="25">
        <v>0</v>
      </c>
      <c r="J69" s="25">
        <v>0</v>
      </c>
      <c r="K69" s="25">
        <f t="shared" si="3"/>
        <v>0</v>
      </c>
      <c r="L69" s="25">
        <f t="shared" si="4"/>
        <v>-3.552713678800501E-15</v>
      </c>
      <c r="M69" s="25">
        <f t="shared" si="5"/>
        <v>-3.552713678800501E-15</v>
      </c>
      <c r="N69" s="17"/>
      <c r="O69" s="12"/>
    </row>
    <row r="70" spans="1:15" s="8" customFormat="1" ht="12" customHeight="1">
      <c r="A70" s="5"/>
      <c r="B70" s="24">
        <v>58</v>
      </c>
      <c r="C70" s="48"/>
      <c r="D70" s="58" t="s">
        <v>86</v>
      </c>
      <c r="E70" s="25">
        <v>77.9803577614293</v>
      </c>
      <c r="F70" s="25">
        <v>74.08133980549792</v>
      </c>
      <c r="G70" s="25">
        <v>3.8990179559313973</v>
      </c>
      <c r="H70" s="20">
        <f t="shared" si="2"/>
        <v>77.98035776142932</v>
      </c>
      <c r="I70" s="25">
        <v>0</v>
      </c>
      <c r="J70" s="25">
        <v>0</v>
      </c>
      <c r="K70" s="25">
        <f t="shared" si="3"/>
        <v>0</v>
      </c>
      <c r="L70" s="25">
        <f t="shared" si="4"/>
        <v>-1.4210854715202004E-14</v>
      </c>
      <c r="M70" s="25">
        <f t="shared" si="5"/>
        <v>-1.4210854715202004E-14</v>
      </c>
      <c r="N70" s="17"/>
      <c r="O70" s="12"/>
    </row>
    <row r="71" spans="1:15" s="8" customFormat="1" ht="12" customHeight="1">
      <c r="A71" s="5"/>
      <c r="B71" s="24">
        <v>59</v>
      </c>
      <c r="C71" s="48"/>
      <c r="D71" s="58" t="s">
        <v>87</v>
      </c>
      <c r="E71" s="25">
        <v>30.292623472543657</v>
      </c>
      <c r="F71" s="25">
        <v>30.29262347254365</v>
      </c>
      <c r="G71" s="25">
        <v>0</v>
      </c>
      <c r="H71" s="20">
        <f t="shared" si="2"/>
        <v>30.29262347254365</v>
      </c>
      <c r="I71" s="25">
        <v>0</v>
      </c>
      <c r="J71" s="25">
        <v>0</v>
      </c>
      <c r="K71" s="25">
        <f t="shared" si="3"/>
        <v>0</v>
      </c>
      <c r="L71" s="25">
        <f t="shared" si="4"/>
        <v>7.105427357601002E-15</v>
      </c>
      <c r="M71" s="25">
        <f t="shared" si="5"/>
        <v>7.105427357601002E-15</v>
      </c>
      <c r="N71" s="17"/>
      <c r="O71" s="12"/>
    </row>
    <row r="72" spans="1:15" s="8" customFormat="1" ht="12" customHeight="1">
      <c r="A72" s="5"/>
      <c r="B72" s="24">
        <v>60</v>
      </c>
      <c r="C72" s="48"/>
      <c r="D72" s="58" t="s">
        <v>88</v>
      </c>
      <c r="E72" s="25">
        <v>113.36041571099422</v>
      </c>
      <c r="F72" s="25">
        <v>113.36041571099425</v>
      </c>
      <c r="G72" s="25">
        <v>0</v>
      </c>
      <c r="H72" s="20">
        <f t="shared" si="2"/>
        <v>113.36041571099425</v>
      </c>
      <c r="I72" s="25">
        <v>0</v>
      </c>
      <c r="J72" s="25">
        <v>0</v>
      </c>
      <c r="K72" s="25">
        <f t="shared" si="3"/>
        <v>0</v>
      </c>
      <c r="L72" s="25">
        <f t="shared" si="4"/>
        <v>-2.842170943040401E-14</v>
      </c>
      <c r="M72" s="25">
        <f t="shared" si="5"/>
        <v>-2.842170943040401E-14</v>
      </c>
      <c r="N72" s="17"/>
      <c r="O72" s="12"/>
    </row>
    <row r="73" spans="1:15" s="8" customFormat="1" ht="12" customHeight="1">
      <c r="A73" s="5"/>
      <c r="B73" s="24">
        <v>61</v>
      </c>
      <c r="C73" s="48"/>
      <c r="D73" s="58" t="s">
        <v>89</v>
      </c>
      <c r="E73" s="25">
        <v>76.98767900043511</v>
      </c>
      <c r="F73" s="25">
        <v>72.93569589504946</v>
      </c>
      <c r="G73" s="25">
        <v>4.051983105385619</v>
      </c>
      <c r="H73" s="20">
        <f t="shared" si="2"/>
        <v>76.98767900043508</v>
      </c>
      <c r="I73" s="25">
        <v>0</v>
      </c>
      <c r="J73" s="25">
        <v>0</v>
      </c>
      <c r="K73" s="25">
        <f t="shared" si="3"/>
        <v>0</v>
      </c>
      <c r="L73" s="25">
        <f t="shared" si="4"/>
        <v>2.842170943040401E-14</v>
      </c>
      <c r="M73" s="25">
        <f t="shared" si="5"/>
        <v>2.842170943040401E-14</v>
      </c>
      <c r="N73" s="17"/>
      <c r="O73" s="12"/>
    </row>
    <row r="74" spans="1:15" s="8" customFormat="1" ht="12" customHeight="1">
      <c r="A74" s="5"/>
      <c r="B74" s="24">
        <v>62</v>
      </c>
      <c r="C74" s="48"/>
      <c r="D74" s="58" t="s">
        <v>90</v>
      </c>
      <c r="E74" s="25">
        <v>634.0260091906674</v>
      </c>
      <c r="F74" s="25">
        <v>489.41235904305705</v>
      </c>
      <c r="G74" s="25">
        <v>80.47935207576721</v>
      </c>
      <c r="H74" s="20">
        <f t="shared" si="2"/>
        <v>569.8917111188242</v>
      </c>
      <c r="I74" s="25">
        <v>0</v>
      </c>
      <c r="J74" s="25">
        <v>43.7965865484897</v>
      </c>
      <c r="K74" s="25">
        <f t="shared" si="3"/>
        <v>43.7965865484897</v>
      </c>
      <c r="L74" s="25">
        <f t="shared" si="4"/>
        <v>20.337711523353505</v>
      </c>
      <c r="M74" s="25">
        <f t="shared" si="5"/>
        <v>64.1342980718432</v>
      </c>
      <c r="N74" s="17"/>
      <c r="O74" s="12"/>
    </row>
    <row r="75" spans="1:15" s="8" customFormat="1" ht="12" customHeight="1">
      <c r="A75" s="5"/>
      <c r="B75" s="24">
        <v>63</v>
      </c>
      <c r="C75" s="48"/>
      <c r="D75" s="58" t="s">
        <v>91</v>
      </c>
      <c r="E75" s="25">
        <v>833.4843082289019</v>
      </c>
      <c r="F75" s="25">
        <v>302.3095409868347</v>
      </c>
      <c r="G75" s="25">
        <v>27.95656670662175</v>
      </c>
      <c r="H75" s="20">
        <f t="shared" si="2"/>
        <v>330.26610769345643</v>
      </c>
      <c r="I75" s="25">
        <v>0</v>
      </c>
      <c r="J75" s="25">
        <v>27.95656670662175</v>
      </c>
      <c r="K75" s="25">
        <f t="shared" si="3"/>
        <v>27.95656670662175</v>
      </c>
      <c r="L75" s="25">
        <f t="shared" si="4"/>
        <v>475.26163382882373</v>
      </c>
      <c r="M75" s="25">
        <f t="shared" si="5"/>
        <v>503.2182005354455</v>
      </c>
      <c r="N75" s="17"/>
      <c r="O75" s="12"/>
    </row>
    <row r="76" spans="1:15" s="8" customFormat="1" ht="12" customHeight="1">
      <c r="A76" s="5"/>
      <c r="B76" s="24">
        <v>64</v>
      </c>
      <c r="C76" s="48"/>
      <c r="D76" s="58" t="s">
        <v>92</v>
      </c>
      <c r="E76" s="25">
        <v>6.69342419197045</v>
      </c>
      <c r="F76" s="25">
        <v>6.693424191970449</v>
      </c>
      <c r="G76" s="25">
        <v>0</v>
      </c>
      <c r="H76" s="20">
        <f t="shared" si="2"/>
        <v>6.693424191970449</v>
      </c>
      <c r="I76" s="25">
        <v>0</v>
      </c>
      <c r="J76" s="25">
        <v>0</v>
      </c>
      <c r="K76" s="25">
        <f t="shared" si="3"/>
        <v>0</v>
      </c>
      <c r="L76" s="25">
        <f t="shared" si="4"/>
        <v>8.881784197001252E-16</v>
      </c>
      <c r="M76" s="25">
        <f t="shared" si="5"/>
        <v>8.881784197001252E-16</v>
      </c>
      <c r="N76" s="17"/>
      <c r="O76" s="12"/>
    </row>
    <row r="77" spans="1:15" s="8" customFormat="1" ht="12" customHeight="1">
      <c r="A77" s="5"/>
      <c r="B77" s="24">
        <v>65</v>
      </c>
      <c r="C77" s="48"/>
      <c r="D77" s="58" t="s">
        <v>93</v>
      </c>
      <c r="E77" s="25">
        <v>68.31551940585474</v>
      </c>
      <c r="F77" s="25">
        <v>64.80525806636484</v>
      </c>
      <c r="G77" s="25">
        <v>3.510261339489928</v>
      </c>
      <c r="H77" s="20">
        <f t="shared" si="2"/>
        <v>68.31551940585477</v>
      </c>
      <c r="I77" s="25">
        <v>0</v>
      </c>
      <c r="J77" s="25">
        <v>0</v>
      </c>
      <c r="K77" s="25">
        <f t="shared" si="3"/>
        <v>0</v>
      </c>
      <c r="L77" s="25">
        <f t="shared" si="4"/>
        <v>-2.842170943040401E-14</v>
      </c>
      <c r="M77" s="25">
        <f t="shared" si="5"/>
        <v>-2.842170943040401E-14</v>
      </c>
      <c r="N77" s="17"/>
      <c r="O77" s="12"/>
    </row>
    <row r="78" spans="1:15" s="8" customFormat="1" ht="12" customHeight="1">
      <c r="A78" s="5"/>
      <c r="B78" s="24">
        <v>66</v>
      </c>
      <c r="C78" s="48"/>
      <c r="D78" s="58" t="s">
        <v>94</v>
      </c>
      <c r="E78" s="25">
        <v>74.97258862546283</v>
      </c>
      <c r="F78" s="25">
        <v>70.39697541678608</v>
      </c>
      <c r="G78" s="25">
        <v>4.57561320867675</v>
      </c>
      <c r="H78" s="20">
        <f t="shared" si="2"/>
        <v>74.97258862546283</v>
      </c>
      <c r="I78" s="25">
        <v>0</v>
      </c>
      <c r="J78" s="25">
        <v>0</v>
      </c>
      <c r="K78" s="25">
        <f t="shared" si="3"/>
        <v>0</v>
      </c>
      <c r="L78" s="25">
        <f t="shared" si="4"/>
        <v>0</v>
      </c>
      <c r="M78" s="25">
        <f t="shared" si="5"/>
        <v>0</v>
      </c>
      <c r="N78" s="17"/>
      <c r="O78" s="12"/>
    </row>
    <row r="79" spans="1:15" s="8" customFormat="1" ht="12" customHeight="1">
      <c r="A79" s="5"/>
      <c r="B79" s="24">
        <v>67</v>
      </c>
      <c r="C79" s="48"/>
      <c r="D79" s="58" t="s">
        <v>95</v>
      </c>
      <c r="E79" s="25">
        <v>20.452486801201058</v>
      </c>
      <c r="F79" s="25">
        <v>20.45248680120106</v>
      </c>
      <c r="G79" s="25">
        <v>0</v>
      </c>
      <c r="H79" s="20">
        <f t="shared" si="2"/>
        <v>20.45248680120106</v>
      </c>
      <c r="I79" s="25">
        <v>0</v>
      </c>
      <c r="J79" s="25">
        <v>0</v>
      </c>
      <c r="K79" s="25">
        <f t="shared" si="3"/>
        <v>0</v>
      </c>
      <c r="L79" s="25">
        <f t="shared" si="4"/>
        <v>-3.552713678800501E-15</v>
      </c>
      <c r="M79" s="25">
        <f t="shared" si="5"/>
        <v>-3.552713678800501E-15</v>
      </c>
      <c r="N79" s="17"/>
      <c r="O79" s="12"/>
    </row>
    <row r="80" spans="1:15" s="8" customFormat="1" ht="12" customHeight="1">
      <c r="A80" s="5"/>
      <c r="B80" s="24">
        <v>68</v>
      </c>
      <c r="C80" s="48"/>
      <c r="D80" s="58" t="s">
        <v>96</v>
      </c>
      <c r="E80" s="25">
        <v>92.83491262652927</v>
      </c>
      <c r="F80" s="25">
        <v>61.37185513379757</v>
      </c>
      <c r="G80" s="25">
        <v>9.74535078913568</v>
      </c>
      <c r="H80" s="20">
        <f aca="true" t="shared" si="6" ref="H80:H143">+F80+G80</f>
        <v>71.11720592293325</v>
      </c>
      <c r="I80" s="25">
        <v>0</v>
      </c>
      <c r="J80" s="25">
        <v>8.893520281621214</v>
      </c>
      <c r="K80" s="25">
        <f aca="true" t="shared" si="7" ref="K80:K143">+I80+J80</f>
        <v>8.893520281621214</v>
      </c>
      <c r="L80" s="25">
        <f aca="true" t="shared" si="8" ref="L80:L143">E80-H80-K80</f>
        <v>12.824186421974808</v>
      </c>
      <c r="M80" s="25">
        <f aca="true" t="shared" si="9" ref="M80:M143">K80+L80</f>
        <v>21.717706703596022</v>
      </c>
      <c r="N80" s="17"/>
      <c r="O80" s="12"/>
    </row>
    <row r="81" spans="1:15" s="8" customFormat="1" ht="12" customHeight="1">
      <c r="A81" s="5"/>
      <c r="B81" s="26">
        <v>69</v>
      </c>
      <c r="C81" s="49"/>
      <c r="D81" s="59" t="s">
        <v>97</v>
      </c>
      <c r="E81" s="27">
        <v>33.21054303035763</v>
      </c>
      <c r="F81" s="27">
        <v>33.21054303035763</v>
      </c>
      <c r="G81" s="27">
        <v>0</v>
      </c>
      <c r="H81" s="36">
        <f t="shared" si="6"/>
        <v>33.21054303035763</v>
      </c>
      <c r="I81" s="27">
        <v>0</v>
      </c>
      <c r="J81" s="27">
        <v>0</v>
      </c>
      <c r="K81" s="27">
        <f t="shared" si="7"/>
        <v>0</v>
      </c>
      <c r="L81" s="27">
        <f t="shared" si="8"/>
        <v>0</v>
      </c>
      <c r="M81" s="27">
        <f t="shared" si="9"/>
        <v>0</v>
      </c>
      <c r="N81" s="17"/>
      <c r="O81" s="12"/>
    </row>
    <row r="82" spans="1:15" s="8" customFormat="1" ht="12" customHeight="1">
      <c r="A82" s="5"/>
      <c r="B82" s="24">
        <v>70</v>
      </c>
      <c r="C82" s="48"/>
      <c r="D82" s="58" t="s">
        <v>98</v>
      </c>
      <c r="E82" s="25">
        <v>37.112032709573505</v>
      </c>
      <c r="F82" s="25">
        <v>35.25643107418274</v>
      </c>
      <c r="G82" s="25">
        <v>1.8556016353907612</v>
      </c>
      <c r="H82" s="20">
        <f t="shared" si="6"/>
        <v>37.112032709573505</v>
      </c>
      <c r="I82" s="25">
        <v>0</v>
      </c>
      <c r="J82" s="25">
        <v>0</v>
      </c>
      <c r="K82" s="25">
        <f t="shared" si="7"/>
        <v>0</v>
      </c>
      <c r="L82" s="25">
        <f t="shared" si="8"/>
        <v>0</v>
      </c>
      <c r="M82" s="25">
        <f t="shared" si="9"/>
        <v>0</v>
      </c>
      <c r="N82" s="17"/>
      <c r="O82" s="12"/>
    </row>
    <row r="83" spans="1:15" s="8" customFormat="1" ht="12" customHeight="1">
      <c r="A83" s="5"/>
      <c r="B83" s="24">
        <v>71</v>
      </c>
      <c r="C83" s="48"/>
      <c r="D83" s="58" t="s">
        <v>99</v>
      </c>
      <c r="E83" s="25">
        <v>13.575302899899425</v>
      </c>
      <c r="F83" s="25">
        <v>13.575302899899429</v>
      </c>
      <c r="G83" s="25">
        <v>0</v>
      </c>
      <c r="H83" s="20">
        <f t="shared" si="6"/>
        <v>13.575302899899429</v>
      </c>
      <c r="I83" s="25">
        <v>0</v>
      </c>
      <c r="J83" s="25">
        <v>0</v>
      </c>
      <c r="K83" s="25">
        <f t="shared" si="7"/>
        <v>0</v>
      </c>
      <c r="L83" s="25">
        <f t="shared" si="8"/>
        <v>-3.552713678800501E-15</v>
      </c>
      <c r="M83" s="25">
        <f t="shared" si="9"/>
        <v>-3.552713678800501E-15</v>
      </c>
      <c r="N83" s="17"/>
      <c r="O83" s="12"/>
    </row>
    <row r="84" spans="1:15" s="8" customFormat="1" ht="12" customHeight="1">
      <c r="A84" s="5"/>
      <c r="B84" s="24">
        <v>72</v>
      </c>
      <c r="C84" s="48"/>
      <c r="D84" s="58" t="s">
        <v>100</v>
      </c>
      <c r="E84" s="25">
        <v>30.908243400005833</v>
      </c>
      <c r="F84" s="25">
        <v>30.908243400005833</v>
      </c>
      <c r="G84" s="25">
        <v>0</v>
      </c>
      <c r="H84" s="20">
        <f t="shared" si="6"/>
        <v>30.908243400005833</v>
      </c>
      <c r="I84" s="25">
        <v>0</v>
      </c>
      <c r="J84" s="25">
        <v>0</v>
      </c>
      <c r="K84" s="25">
        <f t="shared" si="7"/>
        <v>0</v>
      </c>
      <c r="L84" s="25">
        <f t="shared" si="8"/>
        <v>0</v>
      </c>
      <c r="M84" s="25">
        <f t="shared" si="9"/>
        <v>0</v>
      </c>
      <c r="N84" s="17"/>
      <c r="O84" s="12"/>
    </row>
    <row r="85" spans="1:15" s="8" customFormat="1" ht="12" customHeight="1">
      <c r="A85" s="5"/>
      <c r="B85" s="24">
        <v>73</v>
      </c>
      <c r="C85" s="48"/>
      <c r="D85" s="58" t="s">
        <v>101</v>
      </c>
      <c r="E85" s="25">
        <v>42.342147</v>
      </c>
      <c r="F85" s="25">
        <v>33.873717695626624</v>
      </c>
      <c r="G85" s="25">
        <v>4.234214711953329</v>
      </c>
      <c r="H85" s="20">
        <f t="shared" si="6"/>
        <v>38.10793240757995</v>
      </c>
      <c r="I85" s="25">
        <v>0</v>
      </c>
      <c r="J85" s="25">
        <v>4.234214592420043</v>
      </c>
      <c r="K85" s="25">
        <f t="shared" si="7"/>
        <v>4.234214592420043</v>
      </c>
      <c r="L85" s="25">
        <f t="shared" si="8"/>
        <v>0</v>
      </c>
      <c r="M85" s="25">
        <f t="shared" si="9"/>
        <v>4.234214592420043</v>
      </c>
      <c r="N85" s="17"/>
      <c r="O85" s="12"/>
    </row>
    <row r="86" spans="1:15" s="8" customFormat="1" ht="12" customHeight="1">
      <c r="A86" s="5"/>
      <c r="B86" s="24">
        <v>74</v>
      </c>
      <c r="C86" s="48"/>
      <c r="D86" s="58" t="s">
        <v>102</v>
      </c>
      <c r="E86" s="25">
        <v>6.348034009774804</v>
      </c>
      <c r="F86" s="25">
        <v>5.71323061</v>
      </c>
      <c r="G86" s="25">
        <v>0.634803399774803</v>
      </c>
      <c r="H86" s="20">
        <f t="shared" si="6"/>
        <v>6.348034009774803</v>
      </c>
      <c r="I86" s="25">
        <v>0</v>
      </c>
      <c r="J86" s="25">
        <v>0</v>
      </c>
      <c r="K86" s="25">
        <f t="shared" si="7"/>
        <v>0</v>
      </c>
      <c r="L86" s="25">
        <f t="shared" si="8"/>
        <v>8.881784197001252E-16</v>
      </c>
      <c r="M86" s="25">
        <f t="shared" si="9"/>
        <v>8.881784197001252E-16</v>
      </c>
      <c r="N86" s="17"/>
      <c r="O86" s="12"/>
    </row>
    <row r="87" spans="1:15" s="8" customFormat="1" ht="12" customHeight="1">
      <c r="A87" s="5"/>
      <c r="B87" s="24">
        <v>75</v>
      </c>
      <c r="C87" s="48"/>
      <c r="D87" s="58" t="s">
        <v>103</v>
      </c>
      <c r="E87" s="25">
        <v>11.555074340533421</v>
      </c>
      <c r="F87" s="25">
        <v>10.588170622740948</v>
      </c>
      <c r="G87" s="25">
        <v>0.9669037177924723</v>
      </c>
      <c r="H87" s="20">
        <f t="shared" si="6"/>
        <v>11.555074340533421</v>
      </c>
      <c r="I87" s="25">
        <v>0</v>
      </c>
      <c r="J87" s="25">
        <v>0</v>
      </c>
      <c r="K87" s="25">
        <f t="shared" si="7"/>
        <v>0</v>
      </c>
      <c r="L87" s="25">
        <f t="shared" si="8"/>
        <v>0</v>
      </c>
      <c r="M87" s="25">
        <f t="shared" si="9"/>
        <v>0</v>
      </c>
      <c r="N87" s="17"/>
      <c r="O87" s="12"/>
    </row>
    <row r="88" spans="1:15" s="8" customFormat="1" ht="12" customHeight="1">
      <c r="A88" s="5"/>
      <c r="B88" s="24">
        <v>76</v>
      </c>
      <c r="C88" s="48"/>
      <c r="D88" s="58" t="s">
        <v>104</v>
      </c>
      <c r="E88" s="25">
        <v>18.765999999833024</v>
      </c>
      <c r="F88" s="25">
        <v>18.765999999833024</v>
      </c>
      <c r="G88" s="25">
        <v>0</v>
      </c>
      <c r="H88" s="20">
        <f t="shared" si="6"/>
        <v>18.765999999833024</v>
      </c>
      <c r="I88" s="25">
        <v>0</v>
      </c>
      <c r="J88" s="25">
        <v>0</v>
      </c>
      <c r="K88" s="25">
        <f t="shared" si="7"/>
        <v>0</v>
      </c>
      <c r="L88" s="25">
        <f t="shared" si="8"/>
        <v>0</v>
      </c>
      <c r="M88" s="25">
        <f t="shared" si="9"/>
        <v>0</v>
      </c>
      <c r="N88" s="17"/>
      <c r="O88" s="12"/>
    </row>
    <row r="89" spans="1:15" s="17" customFormat="1" ht="12" customHeight="1">
      <c r="A89" s="6"/>
      <c r="B89" s="24">
        <v>77</v>
      </c>
      <c r="C89" s="48"/>
      <c r="D89" s="58" t="s">
        <v>105</v>
      </c>
      <c r="E89" s="25">
        <v>14.403624000012586</v>
      </c>
      <c r="F89" s="25">
        <v>12.9632616</v>
      </c>
      <c r="G89" s="25">
        <v>1.4403624000125863</v>
      </c>
      <c r="H89" s="20">
        <f t="shared" si="6"/>
        <v>14.403624000012586</v>
      </c>
      <c r="I89" s="25">
        <v>0</v>
      </c>
      <c r="J89" s="25">
        <v>0</v>
      </c>
      <c r="K89" s="25">
        <f t="shared" si="7"/>
        <v>0</v>
      </c>
      <c r="L89" s="25">
        <f t="shared" si="8"/>
        <v>0</v>
      </c>
      <c r="M89" s="25">
        <f t="shared" si="9"/>
        <v>0</v>
      </c>
      <c r="O89" s="12"/>
    </row>
    <row r="90" spans="1:15" s="17" customFormat="1" ht="12" customHeight="1">
      <c r="A90" s="6"/>
      <c r="B90" s="24">
        <v>78</v>
      </c>
      <c r="C90" s="48"/>
      <c r="D90" s="58" t="s">
        <v>106</v>
      </c>
      <c r="E90" s="25">
        <v>0.2466440002821944</v>
      </c>
      <c r="F90" s="25">
        <v>0.2466440002821944</v>
      </c>
      <c r="G90" s="25">
        <v>0</v>
      </c>
      <c r="H90" s="20">
        <f t="shared" si="6"/>
        <v>0.2466440002821944</v>
      </c>
      <c r="I90" s="25">
        <v>0</v>
      </c>
      <c r="J90" s="25">
        <v>0</v>
      </c>
      <c r="K90" s="25">
        <f t="shared" si="7"/>
        <v>0</v>
      </c>
      <c r="L90" s="25">
        <f t="shared" si="8"/>
        <v>0</v>
      </c>
      <c r="M90" s="25">
        <f t="shared" si="9"/>
        <v>0</v>
      </c>
      <c r="O90" s="12"/>
    </row>
    <row r="91" spans="1:15" s="8" customFormat="1" ht="12" customHeight="1">
      <c r="A91" s="5"/>
      <c r="B91" s="24">
        <v>79</v>
      </c>
      <c r="C91" s="48"/>
      <c r="D91" s="58" t="s">
        <v>107</v>
      </c>
      <c r="E91" s="25">
        <v>127.38759699267192</v>
      </c>
      <c r="F91" s="25">
        <v>121.01821714694641</v>
      </c>
      <c r="G91" s="25">
        <v>6.369379845725496</v>
      </c>
      <c r="H91" s="20">
        <f t="shared" si="6"/>
        <v>127.3875969926719</v>
      </c>
      <c r="I91" s="25">
        <v>0</v>
      </c>
      <c r="J91" s="25">
        <v>0</v>
      </c>
      <c r="K91" s="25">
        <f t="shared" si="7"/>
        <v>0</v>
      </c>
      <c r="L91" s="25">
        <f t="shared" si="8"/>
        <v>1.4210854715202004E-14</v>
      </c>
      <c r="M91" s="25">
        <f t="shared" si="9"/>
        <v>1.4210854715202004E-14</v>
      </c>
      <c r="N91" s="17"/>
      <c r="O91" s="12"/>
    </row>
    <row r="92" spans="1:15" s="8" customFormat="1" ht="12" customHeight="1">
      <c r="A92" s="5"/>
      <c r="B92" s="24">
        <v>80</v>
      </c>
      <c r="C92" s="48"/>
      <c r="D92" s="58" t="s">
        <v>108</v>
      </c>
      <c r="E92" s="25">
        <v>29.489999999773246</v>
      </c>
      <c r="F92" s="25">
        <v>29.48999999977325</v>
      </c>
      <c r="G92" s="25">
        <v>0</v>
      </c>
      <c r="H92" s="20">
        <f t="shared" si="6"/>
        <v>29.48999999977325</v>
      </c>
      <c r="I92" s="25">
        <v>0</v>
      </c>
      <c r="J92" s="25">
        <v>0</v>
      </c>
      <c r="K92" s="25">
        <f t="shared" si="7"/>
        <v>0</v>
      </c>
      <c r="L92" s="25">
        <f t="shared" si="8"/>
        <v>-3.552713678800501E-15</v>
      </c>
      <c r="M92" s="25">
        <f t="shared" si="9"/>
        <v>-3.552713678800501E-15</v>
      </c>
      <c r="N92" s="17"/>
      <c r="O92" s="12"/>
    </row>
    <row r="93" spans="1:15" s="8" customFormat="1" ht="12" customHeight="1">
      <c r="A93" s="5"/>
      <c r="B93" s="24">
        <v>82</v>
      </c>
      <c r="C93" s="48"/>
      <c r="D93" s="58" t="s">
        <v>109</v>
      </c>
      <c r="E93" s="25">
        <v>0.5999979990613117</v>
      </c>
      <c r="F93" s="25">
        <v>0.5999979990613116</v>
      </c>
      <c r="G93" s="25">
        <v>0</v>
      </c>
      <c r="H93" s="20">
        <f t="shared" si="6"/>
        <v>0.5999979990613116</v>
      </c>
      <c r="I93" s="25">
        <v>0</v>
      </c>
      <c r="J93" s="25">
        <v>0</v>
      </c>
      <c r="K93" s="25">
        <f t="shared" si="7"/>
        <v>0</v>
      </c>
      <c r="L93" s="25">
        <f t="shared" si="8"/>
        <v>1.1102230246251565E-16</v>
      </c>
      <c r="M93" s="25">
        <f t="shared" si="9"/>
        <v>1.1102230246251565E-16</v>
      </c>
      <c r="N93" s="17"/>
      <c r="O93" s="12"/>
    </row>
    <row r="94" spans="1:15" s="8" customFormat="1" ht="12" customHeight="1">
      <c r="A94" s="5"/>
      <c r="B94" s="24">
        <v>83</v>
      </c>
      <c r="C94" s="48"/>
      <c r="D94" s="58" t="s">
        <v>110</v>
      </c>
      <c r="E94" s="25">
        <v>0.915293960035154</v>
      </c>
      <c r="F94" s="25">
        <v>0.8237645600000001</v>
      </c>
      <c r="G94" s="25">
        <v>0.09152940003515375</v>
      </c>
      <c r="H94" s="20">
        <f t="shared" si="6"/>
        <v>0.9152939600351538</v>
      </c>
      <c r="I94" s="25">
        <v>0</v>
      </c>
      <c r="J94" s="25">
        <v>0</v>
      </c>
      <c r="K94" s="25">
        <f t="shared" si="7"/>
        <v>0</v>
      </c>
      <c r="L94" s="25">
        <f t="shared" si="8"/>
        <v>1.1102230246251565E-16</v>
      </c>
      <c r="M94" s="25">
        <f t="shared" si="9"/>
        <v>1.1102230246251565E-16</v>
      </c>
      <c r="N94" s="17"/>
      <c r="O94" s="12"/>
    </row>
    <row r="95" spans="1:15" s="8" customFormat="1" ht="12" customHeight="1">
      <c r="A95" s="5"/>
      <c r="B95" s="24">
        <v>84</v>
      </c>
      <c r="C95" s="48"/>
      <c r="D95" s="58" t="s">
        <v>111</v>
      </c>
      <c r="E95" s="25">
        <v>13.509</v>
      </c>
      <c r="F95" s="25">
        <v>13.509</v>
      </c>
      <c r="G95" s="25">
        <v>0</v>
      </c>
      <c r="H95" s="20">
        <f t="shared" si="6"/>
        <v>13.509</v>
      </c>
      <c r="I95" s="25">
        <v>0</v>
      </c>
      <c r="J95" s="25">
        <v>0</v>
      </c>
      <c r="K95" s="25">
        <f t="shared" si="7"/>
        <v>0</v>
      </c>
      <c r="L95" s="25">
        <f t="shared" si="8"/>
        <v>0</v>
      </c>
      <c r="M95" s="25">
        <f t="shared" si="9"/>
        <v>0</v>
      </c>
      <c r="N95" s="17"/>
      <c r="O95" s="12"/>
    </row>
    <row r="96" spans="1:15" s="8" customFormat="1" ht="12" customHeight="1">
      <c r="A96" s="5"/>
      <c r="B96" s="24">
        <v>87</v>
      </c>
      <c r="C96" s="48"/>
      <c r="D96" s="58" t="s">
        <v>112</v>
      </c>
      <c r="E96" s="25">
        <v>49.20003043182102</v>
      </c>
      <c r="F96" s="25">
        <v>49.200030431821034</v>
      </c>
      <c r="G96" s="25">
        <v>0</v>
      </c>
      <c r="H96" s="20">
        <f t="shared" si="6"/>
        <v>49.200030431821034</v>
      </c>
      <c r="I96" s="25">
        <v>0</v>
      </c>
      <c r="J96" s="25">
        <v>0</v>
      </c>
      <c r="K96" s="25">
        <f t="shared" si="7"/>
        <v>0</v>
      </c>
      <c r="L96" s="25">
        <f t="shared" si="8"/>
        <v>-1.4210854715202004E-14</v>
      </c>
      <c r="M96" s="25">
        <f t="shared" si="9"/>
        <v>-1.4210854715202004E-14</v>
      </c>
      <c r="N96" s="17"/>
      <c r="O96" s="12"/>
    </row>
    <row r="97" spans="1:15" s="8" customFormat="1" ht="12" customHeight="1">
      <c r="A97" s="5"/>
      <c r="B97" s="24">
        <v>90</v>
      </c>
      <c r="C97" s="48"/>
      <c r="D97" s="58" t="s">
        <v>113</v>
      </c>
      <c r="E97" s="25">
        <v>13.439999999999996</v>
      </c>
      <c r="F97" s="25">
        <v>13.439999999999998</v>
      </c>
      <c r="G97" s="25">
        <v>0</v>
      </c>
      <c r="H97" s="20">
        <f t="shared" si="6"/>
        <v>13.439999999999998</v>
      </c>
      <c r="I97" s="25">
        <v>0</v>
      </c>
      <c r="J97" s="25">
        <v>0</v>
      </c>
      <c r="K97" s="25">
        <f t="shared" si="7"/>
        <v>0</v>
      </c>
      <c r="L97" s="25">
        <f t="shared" si="8"/>
        <v>-1.7763568394002505E-15</v>
      </c>
      <c r="M97" s="25">
        <f t="shared" si="9"/>
        <v>-1.7763568394002505E-15</v>
      </c>
      <c r="N97" s="17"/>
      <c r="O97" s="12"/>
    </row>
    <row r="98" spans="1:15" s="8" customFormat="1" ht="12" customHeight="1">
      <c r="A98" s="5"/>
      <c r="B98" s="24">
        <v>91</v>
      </c>
      <c r="C98" s="48"/>
      <c r="D98" s="58" t="s">
        <v>114</v>
      </c>
      <c r="E98" s="25">
        <v>11.51553900008748</v>
      </c>
      <c r="F98" s="25">
        <v>10.939762048814629</v>
      </c>
      <c r="G98" s="25">
        <v>0.5757769512728546</v>
      </c>
      <c r="H98" s="20">
        <f t="shared" si="6"/>
        <v>11.515539000087482</v>
      </c>
      <c r="I98" s="25">
        <v>0</v>
      </c>
      <c r="J98" s="25">
        <v>0</v>
      </c>
      <c r="K98" s="25">
        <f t="shared" si="7"/>
        <v>0</v>
      </c>
      <c r="L98" s="25">
        <f t="shared" si="8"/>
        <v>-1.7763568394002505E-15</v>
      </c>
      <c r="M98" s="25">
        <f t="shared" si="9"/>
        <v>-1.7763568394002505E-15</v>
      </c>
      <c r="N98" s="17"/>
      <c r="O98" s="12"/>
    </row>
    <row r="99" spans="1:15" s="8" customFormat="1" ht="12" customHeight="1">
      <c r="A99" s="5"/>
      <c r="B99" s="24">
        <v>92</v>
      </c>
      <c r="C99" s="48"/>
      <c r="D99" s="58" t="s">
        <v>115</v>
      </c>
      <c r="E99" s="25">
        <v>32.350491590449444</v>
      </c>
      <c r="F99" s="25">
        <v>32.35049159044944</v>
      </c>
      <c r="G99" s="25">
        <v>0</v>
      </c>
      <c r="H99" s="20">
        <f t="shared" si="6"/>
        <v>32.35049159044944</v>
      </c>
      <c r="I99" s="25">
        <v>0</v>
      </c>
      <c r="J99" s="25">
        <v>0</v>
      </c>
      <c r="K99" s="25">
        <f t="shared" si="7"/>
        <v>0</v>
      </c>
      <c r="L99" s="25">
        <f t="shared" si="8"/>
        <v>7.105427357601002E-15</v>
      </c>
      <c r="M99" s="25">
        <f t="shared" si="9"/>
        <v>7.105427357601002E-15</v>
      </c>
      <c r="N99" s="17"/>
      <c r="O99" s="12"/>
    </row>
    <row r="100" spans="1:15" s="8" customFormat="1" ht="12" customHeight="1">
      <c r="A100" s="5"/>
      <c r="B100" s="24">
        <v>93</v>
      </c>
      <c r="C100" s="48"/>
      <c r="D100" s="58" t="s">
        <v>116</v>
      </c>
      <c r="E100" s="25">
        <v>17.368876659338532</v>
      </c>
      <c r="F100" s="25">
        <v>16.363097219220492</v>
      </c>
      <c r="G100" s="25">
        <v>1.0057794401180424</v>
      </c>
      <c r="H100" s="20">
        <f t="shared" si="6"/>
        <v>17.368876659338536</v>
      </c>
      <c r="I100" s="25">
        <v>0</v>
      </c>
      <c r="J100" s="25">
        <v>0</v>
      </c>
      <c r="K100" s="25">
        <f t="shared" si="7"/>
        <v>0</v>
      </c>
      <c r="L100" s="25">
        <f t="shared" si="8"/>
        <v>-3.552713678800501E-15</v>
      </c>
      <c r="M100" s="25">
        <f t="shared" si="9"/>
        <v>-3.552713678800501E-15</v>
      </c>
      <c r="N100" s="17"/>
      <c r="O100" s="12"/>
    </row>
    <row r="101" spans="1:15" s="8" customFormat="1" ht="12" customHeight="1">
      <c r="A101" s="5"/>
      <c r="B101" s="24">
        <v>94</v>
      </c>
      <c r="C101" s="48"/>
      <c r="D101" s="58" t="s">
        <v>117</v>
      </c>
      <c r="E101" s="25">
        <v>5.79</v>
      </c>
      <c r="F101" s="25">
        <v>5.79</v>
      </c>
      <c r="G101" s="25">
        <v>0</v>
      </c>
      <c r="H101" s="20">
        <f t="shared" si="6"/>
        <v>5.79</v>
      </c>
      <c r="I101" s="25">
        <v>0</v>
      </c>
      <c r="J101" s="25">
        <v>0</v>
      </c>
      <c r="K101" s="25">
        <f t="shared" si="7"/>
        <v>0</v>
      </c>
      <c r="L101" s="25">
        <f t="shared" si="8"/>
        <v>0</v>
      </c>
      <c r="M101" s="25">
        <f t="shared" si="9"/>
        <v>0</v>
      </c>
      <c r="N101" s="17"/>
      <c r="O101" s="12"/>
    </row>
    <row r="102" spans="1:15" s="8" customFormat="1" ht="12" customHeight="1">
      <c r="A102" s="5"/>
      <c r="B102" s="24">
        <v>95</v>
      </c>
      <c r="C102" s="48"/>
      <c r="D102" s="58" t="s">
        <v>118</v>
      </c>
      <c r="E102" s="25">
        <v>7.7038899000914975</v>
      </c>
      <c r="F102" s="25">
        <v>7.703889900091496</v>
      </c>
      <c r="G102" s="25">
        <v>0</v>
      </c>
      <c r="H102" s="20">
        <f t="shared" si="6"/>
        <v>7.703889900091496</v>
      </c>
      <c r="I102" s="25">
        <v>0</v>
      </c>
      <c r="J102" s="25">
        <v>0</v>
      </c>
      <c r="K102" s="25">
        <f t="shared" si="7"/>
        <v>0</v>
      </c>
      <c r="L102" s="25">
        <f t="shared" si="8"/>
        <v>1.7763568394002505E-15</v>
      </c>
      <c r="M102" s="25">
        <f t="shared" si="9"/>
        <v>1.7763568394002505E-15</v>
      </c>
      <c r="N102" s="17"/>
      <c r="O102" s="12"/>
    </row>
    <row r="103" spans="1:15" s="8" customFormat="1" ht="12" customHeight="1">
      <c r="A103" s="5"/>
      <c r="B103" s="24">
        <v>98</v>
      </c>
      <c r="C103" s="48"/>
      <c r="D103" s="58" t="s">
        <v>119</v>
      </c>
      <c r="E103" s="25">
        <v>3.4793841394450813</v>
      </c>
      <c r="F103" s="25">
        <v>3.4793841394450813</v>
      </c>
      <c r="G103" s="25">
        <v>0</v>
      </c>
      <c r="H103" s="20">
        <f t="shared" si="6"/>
        <v>3.4793841394450813</v>
      </c>
      <c r="I103" s="25">
        <v>0</v>
      </c>
      <c r="J103" s="25">
        <v>0</v>
      </c>
      <c r="K103" s="25">
        <f t="shared" si="7"/>
        <v>0</v>
      </c>
      <c r="L103" s="25">
        <f t="shared" si="8"/>
        <v>0</v>
      </c>
      <c r="M103" s="25">
        <f t="shared" si="9"/>
        <v>0</v>
      </c>
      <c r="N103" s="17"/>
      <c r="O103" s="12"/>
    </row>
    <row r="104" spans="1:15" s="8" customFormat="1" ht="12" customHeight="1">
      <c r="A104" s="5"/>
      <c r="B104" s="24">
        <v>99</v>
      </c>
      <c r="C104" s="48"/>
      <c r="D104" s="58" t="s">
        <v>120</v>
      </c>
      <c r="E104" s="25">
        <v>44.814983070525365</v>
      </c>
      <c r="F104" s="25">
        <v>42.57423391680288</v>
      </c>
      <c r="G104" s="25">
        <v>2.240749153722487</v>
      </c>
      <c r="H104" s="20">
        <f t="shared" si="6"/>
        <v>44.81498307052537</v>
      </c>
      <c r="I104" s="25">
        <v>0</v>
      </c>
      <c r="J104" s="25">
        <v>0</v>
      </c>
      <c r="K104" s="25">
        <f t="shared" si="7"/>
        <v>0</v>
      </c>
      <c r="L104" s="25">
        <f t="shared" si="8"/>
        <v>-7.105427357601002E-15</v>
      </c>
      <c r="M104" s="25">
        <f t="shared" si="9"/>
        <v>-7.105427357601002E-15</v>
      </c>
      <c r="N104" s="17"/>
      <c r="O104" s="12"/>
    </row>
    <row r="105" spans="1:15" s="8" customFormat="1" ht="12" customHeight="1">
      <c r="A105" s="5"/>
      <c r="B105" s="24">
        <v>100</v>
      </c>
      <c r="C105" s="48"/>
      <c r="D105" s="58" t="s">
        <v>121</v>
      </c>
      <c r="E105" s="25">
        <v>79.61909469049023</v>
      </c>
      <c r="F105" s="25">
        <v>74.27843956817851</v>
      </c>
      <c r="G105" s="25">
        <v>5.340655122311712</v>
      </c>
      <c r="H105" s="20">
        <f t="shared" si="6"/>
        <v>79.61909469049023</v>
      </c>
      <c r="I105" s="25">
        <v>0</v>
      </c>
      <c r="J105" s="25">
        <v>0</v>
      </c>
      <c r="K105" s="25">
        <f t="shared" si="7"/>
        <v>0</v>
      </c>
      <c r="L105" s="25">
        <f t="shared" si="8"/>
        <v>0</v>
      </c>
      <c r="M105" s="25">
        <f t="shared" si="9"/>
        <v>0</v>
      </c>
      <c r="N105" s="17"/>
      <c r="O105" s="12"/>
    </row>
    <row r="106" spans="1:15" s="8" customFormat="1" ht="12" customHeight="1">
      <c r="A106" s="5"/>
      <c r="B106" s="24">
        <v>101</v>
      </c>
      <c r="C106" s="48"/>
      <c r="D106" s="58" t="s">
        <v>122</v>
      </c>
      <c r="E106" s="25">
        <v>27.88366517203769</v>
      </c>
      <c r="F106" s="25">
        <v>26.780504373571176</v>
      </c>
      <c r="G106" s="25">
        <v>0.7354405378168798</v>
      </c>
      <c r="H106" s="20">
        <f t="shared" si="6"/>
        <v>27.515944911388058</v>
      </c>
      <c r="I106" s="25">
        <v>0</v>
      </c>
      <c r="J106" s="25">
        <v>0.36772026064964647</v>
      </c>
      <c r="K106" s="25">
        <f t="shared" si="7"/>
        <v>0.36772026064964647</v>
      </c>
      <c r="L106" s="25">
        <f t="shared" si="8"/>
        <v>-1.27675647831893E-14</v>
      </c>
      <c r="M106" s="25">
        <f t="shared" si="9"/>
        <v>0.3677202606496337</v>
      </c>
      <c r="N106" s="17"/>
      <c r="O106" s="12"/>
    </row>
    <row r="107" spans="1:15" s="8" customFormat="1" ht="12" customHeight="1">
      <c r="A107" s="5"/>
      <c r="B107" s="24">
        <v>102</v>
      </c>
      <c r="C107" s="48"/>
      <c r="D107" s="58" t="s">
        <v>123</v>
      </c>
      <c r="E107" s="25">
        <v>19.28947202699524</v>
      </c>
      <c r="F107" s="25">
        <v>19.28947202699524</v>
      </c>
      <c r="G107" s="25">
        <v>0</v>
      </c>
      <c r="H107" s="20">
        <f t="shared" si="6"/>
        <v>19.28947202699524</v>
      </c>
      <c r="I107" s="25">
        <v>0</v>
      </c>
      <c r="J107" s="25">
        <v>0</v>
      </c>
      <c r="K107" s="25">
        <f t="shared" si="7"/>
        <v>0</v>
      </c>
      <c r="L107" s="25">
        <f t="shared" si="8"/>
        <v>0</v>
      </c>
      <c r="M107" s="25">
        <f t="shared" si="9"/>
        <v>0</v>
      </c>
      <c r="N107" s="17"/>
      <c r="O107" s="12"/>
    </row>
    <row r="108" spans="1:15" s="8" customFormat="1" ht="12" customHeight="1">
      <c r="A108" s="5"/>
      <c r="B108" s="24">
        <v>103</v>
      </c>
      <c r="C108" s="48"/>
      <c r="D108" s="58" t="s">
        <v>124</v>
      </c>
      <c r="E108" s="25">
        <v>6.691151969849247</v>
      </c>
      <c r="F108" s="25">
        <v>6.691151969849245</v>
      </c>
      <c r="G108" s="25">
        <v>0</v>
      </c>
      <c r="H108" s="20">
        <f t="shared" si="6"/>
        <v>6.691151969849245</v>
      </c>
      <c r="I108" s="25">
        <v>0</v>
      </c>
      <c r="J108" s="25">
        <v>0</v>
      </c>
      <c r="K108" s="25">
        <f t="shared" si="7"/>
        <v>0</v>
      </c>
      <c r="L108" s="25">
        <f t="shared" si="8"/>
        <v>1.7763568394002505E-15</v>
      </c>
      <c r="M108" s="25">
        <f t="shared" si="9"/>
        <v>1.7763568394002505E-15</v>
      </c>
      <c r="N108" s="17"/>
      <c r="O108" s="12"/>
    </row>
    <row r="109" spans="1:15" s="8" customFormat="1" ht="12" customHeight="1">
      <c r="A109" s="5"/>
      <c r="B109" s="24">
        <v>104</v>
      </c>
      <c r="C109" s="48"/>
      <c r="D109" s="58" t="s">
        <v>125</v>
      </c>
      <c r="E109" s="25">
        <v>186.28370601954677</v>
      </c>
      <c r="F109" s="25">
        <v>163.80716551644184</v>
      </c>
      <c r="G109" s="25">
        <v>11.410977862918935</v>
      </c>
      <c r="H109" s="20">
        <f t="shared" si="6"/>
        <v>175.21814337936078</v>
      </c>
      <c r="I109" s="25">
        <v>0</v>
      </c>
      <c r="J109" s="25">
        <v>0.5589727954286456</v>
      </c>
      <c r="K109" s="25">
        <f t="shared" si="7"/>
        <v>0.5589727954286456</v>
      </c>
      <c r="L109" s="25">
        <f t="shared" si="8"/>
        <v>10.506589844757341</v>
      </c>
      <c r="M109" s="25">
        <f t="shared" si="9"/>
        <v>11.065562640185988</v>
      </c>
      <c r="N109" s="17"/>
      <c r="O109" s="12"/>
    </row>
    <row r="110" spans="1:15" s="8" customFormat="1" ht="12" customHeight="1">
      <c r="A110" s="5"/>
      <c r="B110" s="24">
        <v>105</v>
      </c>
      <c r="C110" s="48"/>
      <c r="D110" s="58" t="s">
        <v>126</v>
      </c>
      <c r="E110" s="25">
        <v>101.45959347692143</v>
      </c>
      <c r="F110" s="25">
        <v>96.11961487267956</v>
      </c>
      <c r="G110" s="25">
        <v>5.339978604241857</v>
      </c>
      <c r="H110" s="20">
        <f t="shared" si="6"/>
        <v>101.45959347692141</v>
      </c>
      <c r="I110" s="25">
        <v>0</v>
      </c>
      <c r="J110" s="25">
        <v>0</v>
      </c>
      <c r="K110" s="25">
        <f t="shared" si="7"/>
        <v>0</v>
      </c>
      <c r="L110" s="25">
        <f t="shared" si="8"/>
        <v>1.4210854715202004E-14</v>
      </c>
      <c r="M110" s="25">
        <f t="shared" si="9"/>
        <v>1.4210854715202004E-14</v>
      </c>
      <c r="N110" s="17"/>
      <c r="O110" s="12"/>
    </row>
    <row r="111" spans="1:15" s="8" customFormat="1" ht="12" customHeight="1">
      <c r="A111" s="5"/>
      <c r="B111" s="24">
        <v>106</v>
      </c>
      <c r="C111" s="48"/>
      <c r="D111" s="58" t="s">
        <v>127</v>
      </c>
      <c r="E111" s="25">
        <v>74.49625975715206</v>
      </c>
      <c r="F111" s="25">
        <v>70.77144676110755</v>
      </c>
      <c r="G111" s="25">
        <v>3.724812996044522</v>
      </c>
      <c r="H111" s="20">
        <f t="shared" si="6"/>
        <v>74.49625975715207</v>
      </c>
      <c r="I111" s="25">
        <v>0</v>
      </c>
      <c r="J111" s="25">
        <v>0</v>
      </c>
      <c r="K111" s="25">
        <f t="shared" si="7"/>
        <v>0</v>
      </c>
      <c r="L111" s="25">
        <f t="shared" si="8"/>
        <v>-1.4210854715202004E-14</v>
      </c>
      <c r="M111" s="25">
        <f t="shared" si="9"/>
        <v>-1.4210854715202004E-14</v>
      </c>
      <c r="N111" s="17"/>
      <c r="O111" s="12"/>
    </row>
    <row r="112" spans="1:15" s="8" customFormat="1" ht="12" customHeight="1">
      <c r="A112" s="5"/>
      <c r="B112" s="24">
        <v>107</v>
      </c>
      <c r="C112" s="48"/>
      <c r="D112" s="58" t="s">
        <v>128</v>
      </c>
      <c r="E112" s="25">
        <v>60.490727</v>
      </c>
      <c r="F112" s="25">
        <v>57.13013105560657</v>
      </c>
      <c r="G112" s="25">
        <v>3.3605959443934315</v>
      </c>
      <c r="H112" s="20">
        <f t="shared" si="6"/>
        <v>60.490727</v>
      </c>
      <c r="I112" s="25">
        <v>0</v>
      </c>
      <c r="J112" s="25">
        <v>0</v>
      </c>
      <c r="K112" s="25">
        <f t="shared" si="7"/>
        <v>0</v>
      </c>
      <c r="L112" s="25">
        <f t="shared" si="8"/>
        <v>0</v>
      </c>
      <c r="M112" s="25">
        <f t="shared" si="9"/>
        <v>0</v>
      </c>
      <c r="N112" s="17"/>
      <c r="O112" s="12"/>
    </row>
    <row r="113" spans="1:15" s="8" customFormat="1" ht="12" customHeight="1">
      <c r="A113" s="5"/>
      <c r="B113" s="24">
        <v>108</v>
      </c>
      <c r="C113" s="48"/>
      <c r="D113" s="58" t="s">
        <v>129</v>
      </c>
      <c r="E113" s="25">
        <v>34.26155729279037</v>
      </c>
      <c r="F113" s="25">
        <v>34.26155729279037</v>
      </c>
      <c r="G113" s="25">
        <v>0</v>
      </c>
      <c r="H113" s="20">
        <f t="shared" si="6"/>
        <v>34.26155729279037</v>
      </c>
      <c r="I113" s="25">
        <v>0</v>
      </c>
      <c r="J113" s="25">
        <v>0</v>
      </c>
      <c r="K113" s="25">
        <f t="shared" si="7"/>
        <v>0</v>
      </c>
      <c r="L113" s="25">
        <f t="shared" si="8"/>
        <v>0</v>
      </c>
      <c r="M113" s="25">
        <f t="shared" si="9"/>
        <v>0</v>
      </c>
      <c r="N113" s="17"/>
      <c r="O113" s="12"/>
    </row>
    <row r="114" spans="1:15" s="8" customFormat="1" ht="12" customHeight="1">
      <c r="A114" s="5"/>
      <c r="B114" s="24">
        <v>110</v>
      </c>
      <c r="C114" s="48"/>
      <c r="D114" s="58" t="s">
        <v>130</v>
      </c>
      <c r="E114" s="25">
        <v>5.251122369165556</v>
      </c>
      <c r="F114" s="25">
        <v>5.2511223691655555</v>
      </c>
      <c r="G114" s="25">
        <v>0</v>
      </c>
      <c r="H114" s="20">
        <f t="shared" si="6"/>
        <v>5.2511223691655555</v>
      </c>
      <c r="I114" s="25">
        <v>0</v>
      </c>
      <c r="J114" s="25">
        <v>0</v>
      </c>
      <c r="K114" s="25">
        <f t="shared" si="7"/>
        <v>0</v>
      </c>
      <c r="L114" s="25">
        <f t="shared" si="8"/>
        <v>8.881784197001252E-16</v>
      </c>
      <c r="M114" s="25">
        <f t="shared" si="9"/>
        <v>8.881784197001252E-16</v>
      </c>
      <c r="N114" s="17"/>
      <c r="O114" s="12"/>
    </row>
    <row r="115" spans="1:15" s="8" customFormat="1" ht="12" customHeight="1">
      <c r="A115" s="5"/>
      <c r="B115" s="24">
        <v>111</v>
      </c>
      <c r="C115" s="48"/>
      <c r="D115" s="58" t="s">
        <v>280</v>
      </c>
      <c r="E115" s="25">
        <v>31.473586999999995</v>
      </c>
      <c r="F115" s="25">
        <v>23.60519023976262</v>
      </c>
      <c r="G115" s="25">
        <v>4.721038047952524</v>
      </c>
      <c r="H115" s="20">
        <f t="shared" si="6"/>
        <v>28.326228287715146</v>
      </c>
      <c r="I115" s="25">
        <v>0</v>
      </c>
      <c r="J115" s="25">
        <v>3.147358712284859</v>
      </c>
      <c r="K115" s="25">
        <f t="shared" si="7"/>
        <v>3.147358712284859</v>
      </c>
      <c r="L115" s="25">
        <f t="shared" si="8"/>
        <v>-1.0658141036401503E-14</v>
      </c>
      <c r="M115" s="25">
        <f t="shared" si="9"/>
        <v>3.1473587122848485</v>
      </c>
      <c r="N115" s="17"/>
      <c r="O115" s="12"/>
    </row>
    <row r="116" spans="1:15" s="8" customFormat="1" ht="12" customHeight="1">
      <c r="A116" s="5"/>
      <c r="B116" s="26">
        <v>112</v>
      </c>
      <c r="C116" s="49"/>
      <c r="D116" s="59" t="s">
        <v>131</v>
      </c>
      <c r="E116" s="27">
        <v>13.689764939145192</v>
      </c>
      <c r="F116" s="27">
        <v>12.756483175935708</v>
      </c>
      <c r="G116" s="27">
        <v>0.9332817632094843</v>
      </c>
      <c r="H116" s="36">
        <f t="shared" si="6"/>
        <v>13.689764939145192</v>
      </c>
      <c r="I116" s="27">
        <v>0</v>
      </c>
      <c r="J116" s="27">
        <v>0</v>
      </c>
      <c r="K116" s="27">
        <f t="shared" si="7"/>
        <v>0</v>
      </c>
      <c r="L116" s="27">
        <f t="shared" si="8"/>
        <v>0</v>
      </c>
      <c r="M116" s="27">
        <f t="shared" si="9"/>
        <v>0</v>
      </c>
      <c r="N116" s="17"/>
      <c r="O116" s="12"/>
    </row>
    <row r="117" spans="1:15" s="8" customFormat="1" ht="12" customHeight="1">
      <c r="A117" s="5"/>
      <c r="B117" s="24">
        <v>113</v>
      </c>
      <c r="C117" s="48"/>
      <c r="D117" s="58" t="s">
        <v>132</v>
      </c>
      <c r="E117" s="25">
        <v>35.84881825002776</v>
      </c>
      <c r="F117" s="25">
        <v>35.84881825002776</v>
      </c>
      <c r="G117" s="25">
        <v>0</v>
      </c>
      <c r="H117" s="20">
        <f t="shared" si="6"/>
        <v>35.84881825002776</v>
      </c>
      <c r="I117" s="25">
        <v>0</v>
      </c>
      <c r="J117" s="25">
        <v>0</v>
      </c>
      <c r="K117" s="25">
        <f t="shared" si="7"/>
        <v>0</v>
      </c>
      <c r="L117" s="25">
        <f t="shared" si="8"/>
        <v>0</v>
      </c>
      <c r="M117" s="25">
        <f t="shared" si="9"/>
        <v>0</v>
      </c>
      <c r="N117" s="17"/>
      <c r="O117" s="12"/>
    </row>
    <row r="118" spans="1:15" s="8" customFormat="1" ht="12" customHeight="1">
      <c r="A118" s="5"/>
      <c r="B118" s="24">
        <v>114</v>
      </c>
      <c r="C118" s="48"/>
      <c r="D118" s="58" t="s">
        <v>133</v>
      </c>
      <c r="E118" s="25">
        <v>30.550000292630756</v>
      </c>
      <c r="F118" s="25">
        <v>29.02250029180583</v>
      </c>
      <c r="G118" s="25">
        <v>1.5275000008249262</v>
      </c>
      <c r="H118" s="20">
        <f t="shared" si="6"/>
        <v>30.550000292630756</v>
      </c>
      <c r="I118" s="25">
        <v>0</v>
      </c>
      <c r="J118" s="25">
        <v>0</v>
      </c>
      <c r="K118" s="25">
        <f t="shared" si="7"/>
        <v>0</v>
      </c>
      <c r="L118" s="25">
        <f t="shared" si="8"/>
        <v>0</v>
      </c>
      <c r="M118" s="25">
        <f t="shared" si="9"/>
        <v>0</v>
      </c>
      <c r="N118" s="17"/>
      <c r="O118" s="12"/>
    </row>
    <row r="119" spans="1:15" s="8" customFormat="1" ht="12" customHeight="1">
      <c r="A119" s="5"/>
      <c r="B119" s="24">
        <v>117</v>
      </c>
      <c r="C119" s="48"/>
      <c r="D119" s="58" t="s">
        <v>134</v>
      </c>
      <c r="E119" s="25">
        <v>44.2</v>
      </c>
      <c r="F119" s="25">
        <v>44.199999999999996</v>
      </c>
      <c r="G119" s="25">
        <v>0</v>
      </c>
      <c r="H119" s="20">
        <f t="shared" si="6"/>
        <v>44.199999999999996</v>
      </c>
      <c r="I119" s="25">
        <v>0</v>
      </c>
      <c r="J119" s="25">
        <v>0</v>
      </c>
      <c r="K119" s="25">
        <f t="shared" si="7"/>
        <v>0</v>
      </c>
      <c r="L119" s="25">
        <f t="shared" si="8"/>
        <v>7.105427357601002E-15</v>
      </c>
      <c r="M119" s="25">
        <f t="shared" si="9"/>
        <v>7.105427357601002E-15</v>
      </c>
      <c r="N119" s="17"/>
      <c r="O119" s="12"/>
    </row>
    <row r="120" spans="1:15" s="8" customFormat="1" ht="12" customHeight="1">
      <c r="A120" s="5"/>
      <c r="B120" s="24">
        <v>118</v>
      </c>
      <c r="C120" s="48"/>
      <c r="D120" s="58" t="s">
        <v>135</v>
      </c>
      <c r="E120" s="25">
        <v>20.623934500370368</v>
      </c>
      <c r="F120" s="25">
        <v>20.62393450037037</v>
      </c>
      <c r="G120" s="25">
        <v>0</v>
      </c>
      <c r="H120" s="20">
        <f t="shared" si="6"/>
        <v>20.62393450037037</v>
      </c>
      <c r="I120" s="25">
        <v>0</v>
      </c>
      <c r="J120" s="25">
        <v>0</v>
      </c>
      <c r="K120" s="25">
        <f t="shared" si="7"/>
        <v>0</v>
      </c>
      <c r="L120" s="25">
        <f t="shared" si="8"/>
        <v>-3.552713678800501E-15</v>
      </c>
      <c r="M120" s="25">
        <f t="shared" si="9"/>
        <v>-3.552713678800501E-15</v>
      </c>
      <c r="N120" s="17"/>
      <c r="O120" s="12"/>
    </row>
    <row r="121" spans="1:15" s="8" customFormat="1" ht="12" customHeight="1">
      <c r="A121" s="5"/>
      <c r="B121" s="24">
        <v>122</v>
      </c>
      <c r="C121" s="48"/>
      <c r="D121" s="58" t="s">
        <v>136</v>
      </c>
      <c r="E121" s="25">
        <v>10.804670528518281</v>
      </c>
      <c r="F121" s="25">
        <v>10.804670528518285</v>
      </c>
      <c r="G121" s="25">
        <v>0</v>
      </c>
      <c r="H121" s="20">
        <f t="shared" si="6"/>
        <v>10.804670528518285</v>
      </c>
      <c r="I121" s="25">
        <v>0</v>
      </c>
      <c r="J121" s="25">
        <v>0</v>
      </c>
      <c r="K121" s="25">
        <f t="shared" si="7"/>
        <v>0</v>
      </c>
      <c r="L121" s="25">
        <f t="shared" si="8"/>
        <v>-3.552713678800501E-15</v>
      </c>
      <c r="M121" s="25">
        <f t="shared" si="9"/>
        <v>-3.552713678800501E-15</v>
      </c>
      <c r="N121" s="17"/>
      <c r="O121" s="12"/>
    </row>
    <row r="122" spans="1:15" s="8" customFormat="1" ht="12" customHeight="1">
      <c r="A122" s="5"/>
      <c r="B122" s="24">
        <v>123</v>
      </c>
      <c r="C122" s="48"/>
      <c r="D122" s="58" t="s">
        <v>137</v>
      </c>
      <c r="E122" s="25">
        <v>5.298178335332877</v>
      </c>
      <c r="F122" s="25">
        <v>5.298178335332878</v>
      </c>
      <c r="G122" s="25">
        <v>0</v>
      </c>
      <c r="H122" s="20">
        <f t="shared" si="6"/>
        <v>5.298178335332878</v>
      </c>
      <c r="I122" s="25">
        <v>0</v>
      </c>
      <c r="J122" s="25">
        <v>0</v>
      </c>
      <c r="K122" s="25">
        <f t="shared" si="7"/>
        <v>0</v>
      </c>
      <c r="L122" s="25">
        <f t="shared" si="8"/>
        <v>-8.881784197001252E-16</v>
      </c>
      <c r="M122" s="25">
        <f t="shared" si="9"/>
        <v>-8.881784197001252E-16</v>
      </c>
      <c r="N122" s="17"/>
      <c r="O122" s="12"/>
    </row>
    <row r="123" spans="1:15" s="17" customFormat="1" ht="12" customHeight="1">
      <c r="A123" s="6"/>
      <c r="B123" s="24">
        <v>124</v>
      </c>
      <c r="C123" s="48"/>
      <c r="D123" s="58" t="s">
        <v>138</v>
      </c>
      <c r="E123" s="25">
        <v>53.802655527290895</v>
      </c>
      <c r="F123" s="25">
        <v>52.48597166843824</v>
      </c>
      <c r="G123" s="25">
        <v>1.3166838588526728</v>
      </c>
      <c r="H123" s="20">
        <f t="shared" si="6"/>
        <v>53.80265552729091</v>
      </c>
      <c r="I123" s="25">
        <v>0</v>
      </c>
      <c r="J123" s="25">
        <v>0</v>
      </c>
      <c r="K123" s="25">
        <f t="shared" si="7"/>
        <v>0</v>
      </c>
      <c r="L123" s="25">
        <f t="shared" si="8"/>
        <v>-1.4210854715202004E-14</v>
      </c>
      <c r="M123" s="25">
        <f t="shared" si="9"/>
        <v>-1.4210854715202004E-14</v>
      </c>
      <c r="O123" s="12"/>
    </row>
    <row r="124" spans="1:15" s="17" customFormat="1" ht="12" customHeight="1">
      <c r="A124" s="6"/>
      <c r="B124" s="24">
        <v>126</v>
      </c>
      <c r="C124" s="48"/>
      <c r="D124" s="58" t="s">
        <v>139</v>
      </c>
      <c r="E124" s="25">
        <v>84.48465164559468</v>
      </c>
      <c r="F124" s="25">
        <v>80.14534164563777</v>
      </c>
      <c r="G124" s="25">
        <v>4.3393099999569404</v>
      </c>
      <c r="H124" s="20">
        <f t="shared" si="6"/>
        <v>84.48465164559471</v>
      </c>
      <c r="I124" s="25">
        <v>0</v>
      </c>
      <c r="J124" s="25">
        <v>0</v>
      </c>
      <c r="K124" s="25">
        <f t="shared" si="7"/>
        <v>0</v>
      </c>
      <c r="L124" s="25">
        <f t="shared" si="8"/>
        <v>-2.842170943040401E-14</v>
      </c>
      <c r="M124" s="25">
        <f t="shared" si="9"/>
        <v>-2.842170943040401E-14</v>
      </c>
      <c r="O124" s="12"/>
    </row>
    <row r="125" spans="1:15" s="8" customFormat="1" ht="12" customHeight="1">
      <c r="A125" s="5"/>
      <c r="B125" s="24">
        <v>127</v>
      </c>
      <c r="C125" s="48"/>
      <c r="D125" s="58" t="s">
        <v>140</v>
      </c>
      <c r="E125" s="25">
        <v>71.25607286601534</v>
      </c>
      <c r="F125" s="25">
        <v>67.69326920867584</v>
      </c>
      <c r="G125" s="25">
        <v>3.562803657339525</v>
      </c>
      <c r="H125" s="20">
        <f t="shared" si="6"/>
        <v>71.25607286601537</v>
      </c>
      <c r="I125" s="25">
        <v>0</v>
      </c>
      <c r="J125" s="25">
        <v>0</v>
      </c>
      <c r="K125" s="25">
        <f t="shared" si="7"/>
        <v>0</v>
      </c>
      <c r="L125" s="25">
        <f t="shared" si="8"/>
        <v>-2.842170943040401E-14</v>
      </c>
      <c r="M125" s="25">
        <f t="shared" si="9"/>
        <v>-2.842170943040401E-14</v>
      </c>
      <c r="N125" s="17"/>
      <c r="O125" s="12"/>
    </row>
    <row r="126" spans="1:15" s="8" customFormat="1" ht="12" customHeight="1">
      <c r="A126" s="5"/>
      <c r="B126" s="24">
        <v>128</v>
      </c>
      <c r="C126" s="48"/>
      <c r="D126" s="58" t="s">
        <v>141</v>
      </c>
      <c r="E126" s="25">
        <v>66.45119614979534</v>
      </c>
      <c r="F126" s="25">
        <v>66.45119614979535</v>
      </c>
      <c r="G126" s="25">
        <v>0</v>
      </c>
      <c r="H126" s="20">
        <f t="shared" si="6"/>
        <v>66.45119614979535</v>
      </c>
      <c r="I126" s="25">
        <v>0</v>
      </c>
      <c r="J126" s="25">
        <v>0</v>
      </c>
      <c r="K126" s="25">
        <f t="shared" si="7"/>
        <v>0</v>
      </c>
      <c r="L126" s="25">
        <f t="shared" si="8"/>
        <v>-1.4210854715202004E-14</v>
      </c>
      <c r="M126" s="25">
        <f t="shared" si="9"/>
        <v>-1.4210854715202004E-14</v>
      </c>
      <c r="N126" s="17"/>
      <c r="O126" s="12"/>
    </row>
    <row r="127" spans="1:15" s="8" customFormat="1" ht="12" customHeight="1">
      <c r="A127" s="5"/>
      <c r="B127" s="24">
        <v>130</v>
      </c>
      <c r="C127" s="48"/>
      <c r="D127" s="58" t="s">
        <v>142</v>
      </c>
      <c r="E127" s="25">
        <v>91.744119612332</v>
      </c>
      <c r="F127" s="25">
        <v>77.52858785054885</v>
      </c>
      <c r="G127" s="25">
        <v>10.08910643952401</v>
      </c>
      <c r="H127" s="20">
        <f t="shared" si="6"/>
        <v>87.61769429007285</v>
      </c>
      <c r="I127" s="25">
        <v>0</v>
      </c>
      <c r="J127" s="25">
        <v>2.7509502287498</v>
      </c>
      <c r="K127" s="25">
        <f t="shared" si="7"/>
        <v>2.7509502287498</v>
      </c>
      <c r="L127" s="25">
        <f t="shared" si="8"/>
        <v>1.375475093509352</v>
      </c>
      <c r="M127" s="25">
        <f t="shared" si="9"/>
        <v>4.126425322259152</v>
      </c>
      <c r="N127" s="17"/>
      <c r="O127" s="12"/>
    </row>
    <row r="128" spans="1:15" s="8" customFormat="1" ht="12" customHeight="1">
      <c r="A128" s="5"/>
      <c r="B128" s="24">
        <v>132</v>
      </c>
      <c r="C128" s="48"/>
      <c r="D128" s="58" t="s">
        <v>143</v>
      </c>
      <c r="E128" s="25">
        <v>109.168</v>
      </c>
      <c r="F128" s="25">
        <v>72.77866667284371</v>
      </c>
      <c r="G128" s="25">
        <v>10.916800000926559</v>
      </c>
      <c r="H128" s="20">
        <f t="shared" si="6"/>
        <v>83.69546667377027</v>
      </c>
      <c r="I128" s="25">
        <v>0</v>
      </c>
      <c r="J128" s="25">
        <v>7.277866667284372</v>
      </c>
      <c r="K128" s="25">
        <f t="shared" si="7"/>
        <v>7.277866667284372</v>
      </c>
      <c r="L128" s="25">
        <f t="shared" si="8"/>
        <v>18.194666658945366</v>
      </c>
      <c r="M128" s="25">
        <f t="shared" si="9"/>
        <v>25.472533326229737</v>
      </c>
      <c r="N128" s="17"/>
      <c r="O128" s="12"/>
    </row>
    <row r="129" spans="1:15" s="8" customFormat="1" ht="12" customHeight="1">
      <c r="A129" s="5"/>
      <c r="B129" s="24">
        <v>136</v>
      </c>
      <c r="C129" s="48"/>
      <c r="D129" s="58" t="s">
        <v>144</v>
      </c>
      <c r="E129" s="25">
        <v>6.801712384120911</v>
      </c>
      <c r="F129" s="25">
        <v>6.801712384120913</v>
      </c>
      <c r="G129" s="25">
        <v>0</v>
      </c>
      <c r="H129" s="20">
        <f t="shared" si="6"/>
        <v>6.801712384120913</v>
      </c>
      <c r="I129" s="25">
        <v>0</v>
      </c>
      <c r="J129" s="25">
        <v>0</v>
      </c>
      <c r="K129" s="25">
        <f t="shared" si="7"/>
        <v>0</v>
      </c>
      <c r="L129" s="25">
        <f t="shared" si="8"/>
        <v>-1.7763568394002505E-15</v>
      </c>
      <c r="M129" s="25">
        <f t="shared" si="9"/>
        <v>-1.7763568394002505E-15</v>
      </c>
      <c r="N129" s="17"/>
      <c r="O129" s="12"/>
    </row>
    <row r="130" spans="1:15" s="8" customFormat="1" ht="12" customHeight="1">
      <c r="A130" s="5"/>
      <c r="B130" s="24">
        <v>138</v>
      </c>
      <c r="C130" s="48"/>
      <c r="D130" s="58" t="s">
        <v>145</v>
      </c>
      <c r="E130" s="25">
        <v>8.957649852010382</v>
      </c>
      <c r="F130" s="25">
        <v>8.957649852010386</v>
      </c>
      <c r="G130" s="25">
        <v>0</v>
      </c>
      <c r="H130" s="20">
        <f t="shared" si="6"/>
        <v>8.957649852010386</v>
      </c>
      <c r="I130" s="25">
        <v>0</v>
      </c>
      <c r="J130" s="25">
        <v>0</v>
      </c>
      <c r="K130" s="25">
        <f t="shared" si="7"/>
        <v>0</v>
      </c>
      <c r="L130" s="25">
        <f t="shared" si="8"/>
        <v>-3.552713678800501E-15</v>
      </c>
      <c r="M130" s="25">
        <f t="shared" si="9"/>
        <v>-3.552713678800501E-15</v>
      </c>
      <c r="N130" s="17"/>
      <c r="O130" s="12"/>
    </row>
    <row r="131" spans="1:15" s="8" customFormat="1" ht="12" customHeight="1">
      <c r="A131" s="5"/>
      <c r="B131" s="24">
        <v>139</v>
      </c>
      <c r="C131" s="48"/>
      <c r="D131" s="58" t="s">
        <v>146</v>
      </c>
      <c r="E131" s="25">
        <v>11.971229413517959</v>
      </c>
      <c r="F131" s="25">
        <v>10.699936388713848</v>
      </c>
      <c r="G131" s="25">
        <v>0.9503505512320686</v>
      </c>
      <c r="H131" s="20">
        <f t="shared" si="6"/>
        <v>11.650286939945916</v>
      </c>
      <c r="I131" s="25">
        <v>0</v>
      </c>
      <c r="J131" s="25">
        <v>0.32094247357204214</v>
      </c>
      <c r="K131" s="25">
        <f t="shared" si="7"/>
        <v>0.32094247357204214</v>
      </c>
      <c r="L131" s="25">
        <f t="shared" si="8"/>
        <v>0</v>
      </c>
      <c r="M131" s="25">
        <f t="shared" si="9"/>
        <v>0.32094247357204214</v>
      </c>
      <c r="N131" s="17"/>
      <c r="O131" s="12"/>
    </row>
    <row r="132" spans="1:15" s="8" customFormat="1" ht="12" customHeight="1">
      <c r="A132" s="5"/>
      <c r="B132" s="24">
        <v>140</v>
      </c>
      <c r="C132" s="48"/>
      <c r="D132" s="58" t="s">
        <v>147</v>
      </c>
      <c r="E132" s="25">
        <v>13.077089</v>
      </c>
      <c r="F132" s="25">
        <v>7.299356361084175</v>
      </c>
      <c r="G132" s="25">
        <v>1.0882475148112234</v>
      </c>
      <c r="H132" s="20">
        <f t="shared" si="6"/>
        <v>8.3876038758954</v>
      </c>
      <c r="I132" s="25">
        <v>0</v>
      </c>
      <c r="J132" s="25">
        <v>0.9732475148112233</v>
      </c>
      <c r="K132" s="25">
        <f t="shared" si="7"/>
        <v>0.9732475148112233</v>
      </c>
      <c r="L132" s="25">
        <f t="shared" si="8"/>
        <v>3.7162376092933784</v>
      </c>
      <c r="M132" s="25">
        <f t="shared" si="9"/>
        <v>4.689485124104602</v>
      </c>
      <c r="N132" s="17"/>
      <c r="O132" s="12"/>
    </row>
    <row r="133" spans="1:15" s="8" customFormat="1" ht="12" customHeight="1">
      <c r="A133" s="5"/>
      <c r="B133" s="24">
        <v>141</v>
      </c>
      <c r="C133" s="48"/>
      <c r="D133" s="58" t="s">
        <v>148</v>
      </c>
      <c r="E133" s="25">
        <v>11.624580460102246</v>
      </c>
      <c r="F133" s="25">
        <v>11.043351439818341</v>
      </c>
      <c r="G133" s="25">
        <v>0.5812290202839037</v>
      </c>
      <c r="H133" s="20">
        <f t="shared" si="6"/>
        <v>11.624580460102244</v>
      </c>
      <c r="I133" s="25">
        <v>0</v>
      </c>
      <c r="J133" s="25">
        <v>0</v>
      </c>
      <c r="K133" s="25">
        <f t="shared" si="7"/>
        <v>0</v>
      </c>
      <c r="L133" s="25">
        <f t="shared" si="8"/>
        <v>1.7763568394002505E-15</v>
      </c>
      <c r="M133" s="25">
        <f t="shared" si="9"/>
        <v>1.7763568394002505E-15</v>
      </c>
      <c r="N133" s="17"/>
      <c r="O133" s="12"/>
    </row>
    <row r="134" spans="1:15" s="8" customFormat="1" ht="12" customHeight="1">
      <c r="A134" s="5"/>
      <c r="B134" s="24">
        <v>142</v>
      </c>
      <c r="C134" s="48"/>
      <c r="D134" s="58" t="s">
        <v>149</v>
      </c>
      <c r="E134" s="25">
        <v>41.68373671669721</v>
      </c>
      <c r="F134" s="25">
        <v>37.74428173431211</v>
      </c>
      <c r="G134" s="25">
        <v>3.939454982385117</v>
      </c>
      <c r="H134" s="20">
        <f t="shared" si="6"/>
        <v>41.683736716697226</v>
      </c>
      <c r="I134" s="25">
        <v>0</v>
      </c>
      <c r="J134" s="25">
        <v>0</v>
      </c>
      <c r="K134" s="25">
        <f t="shared" si="7"/>
        <v>0</v>
      </c>
      <c r="L134" s="25">
        <f t="shared" si="8"/>
        <v>-1.4210854715202004E-14</v>
      </c>
      <c r="M134" s="25">
        <f t="shared" si="9"/>
        <v>-1.4210854715202004E-14</v>
      </c>
      <c r="N134" s="17"/>
      <c r="O134" s="12"/>
    </row>
    <row r="135" spans="1:15" s="8" customFormat="1" ht="12" customHeight="1">
      <c r="A135" s="5"/>
      <c r="B135" s="24">
        <v>143</v>
      </c>
      <c r="C135" s="48"/>
      <c r="D135" s="58" t="s">
        <v>150</v>
      </c>
      <c r="E135" s="25">
        <v>80.53852107835587</v>
      </c>
      <c r="F135" s="25">
        <v>76.50564989702477</v>
      </c>
      <c r="G135" s="25">
        <v>4.032871181331132</v>
      </c>
      <c r="H135" s="20">
        <f t="shared" si="6"/>
        <v>80.5385210783559</v>
      </c>
      <c r="I135" s="25">
        <v>0</v>
      </c>
      <c r="J135" s="25">
        <v>0</v>
      </c>
      <c r="K135" s="25">
        <f t="shared" si="7"/>
        <v>0</v>
      </c>
      <c r="L135" s="25">
        <f t="shared" si="8"/>
        <v>-2.842170943040401E-14</v>
      </c>
      <c r="M135" s="25">
        <f t="shared" si="9"/>
        <v>-2.842170943040401E-14</v>
      </c>
      <c r="N135" s="17"/>
      <c r="O135" s="12"/>
    </row>
    <row r="136" spans="1:15" s="8" customFormat="1" ht="12" customHeight="1">
      <c r="A136" s="5"/>
      <c r="B136" s="24">
        <v>144</v>
      </c>
      <c r="C136" s="48"/>
      <c r="D136" s="58" t="s">
        <v>151</v>
      </c>
      <c r="E136" s="25">
        <v>55.30788446875001</v>
      </c>
      <c r="F136" s="25">
        <v>52.417306955357155</v>
      </c>
      <c r="G136" s="25">
        <v>2.8905775133928566</v>
      </c>
      <c r="H136" s="20">
        <f t="shared" si="6"/>
        <v>55.30788446875001</v>
      </c>
      <c r="I136" s="25">
        <v>0</v>
      </c>
      <c r="J136" s="25">
        <v>0</v>
      </c>
      <c r="K136" s="25">
        <f t="shared" si="7"/>
        <v>0</v>
      </c>
      <c r="L136" s="25">
        <f t="shared" si="8"/>
        <v>0</v>
      </c>
      <c r="M136" s="25">
        <f t="shared" si="9"/>
        <v>0</v>
      </c>
      <c r="N136" s="17"/>
      <c r="O136" s="12"/>
    </row>
    <row r="137" spans="1:15" s="8" customFormat="1" ht="12" customHeight="1">
      <c r="A137" s="5"/>
      <c r="B137" s="24">
        <v>146</v>
      </c>
      <c r="C137" s="48"/>
      <c r="D137" s="58" t="s">
        <v>152</v>
      </c>
      <c r="E137" s="25">
        <v>1249.9999976602785</v>
      </c>
      <c r="F137" s="25">
        <v>255.3022907049302</v>
      </c>
      <c r="G137" s="25">
        <v>58.58942216553166</v>
      </c>
      <c r="H137" s="20">
        <f t="shared" si="6"/>
        <v>313.89171287046184</v>
      </c>
      <c r="I137" s="25">
        <v>0</v>
      </c>
      <c r="J137" s="25">
        <v>56.5217584998697</v>
      </c>
      <c r="K137" s="25">
        <f t="shared" si="7"/>
        <v>56.5217584998697</v>
      </c>
      <c r="L137" s="25">
        <f t="shared" si="8"/>
        <v>879.586526289947</v>
      </c>
      <c r="M137" s="25">
        <f t="shared" si="9"/>
        <v>936.1082847898167</v>
      </c>
      <c r="N137" s="17"/>
      <c r="O137" s="12"/>
    </row>
    <row r="138" spans="1:15" s="8" customFormat="1" ht="12" customHeight="1">
      <c r="A138" s="5"/>
      <c r="B138" s="24">
        <v>147</v>
      </c>
      <c r="C138" s="48"/>
      <c r="D138" s="58" t="s">
        <v>153</v>
      </c>
      <c r="E138" s="25">
        <v>174.29999999150664</v>
      </c>
      <c r="F138" s="25">
        <v>148.15499999045258</v>
      </c>
      <c r="G138" s="25">
        <v>17.42999999828854</v>
      </c>
      <c r="H138" s="20">
        <f t="shared" si="6"/>
        <v>165.58499998874112</v>
      </c>
      <c r="I138" s="25">
        <v>0</v>
      </c>
      <c r="J138" s="25">
        <v>8.71500000276546</v>
      </c>
      <c r="K138" s="25">
        <f t="shared" si="7"/>
        <v>8.71500000276546</v>
      </c>
      <c r="L138" s="25">
        <f t="shared" si="8"/>
        <v>6.039613253960852E-14</v>
      </c>
      <c r="M138" s="25">
        <f t="shared" si="9"/>
        <v>8.715000002765521</v>
      </c>
      <c r="N138" s="17"/>
      <c r="O138" s="12"/>
    </row>
    <row r="139" spans="1:15" s="8" customFormat="1" ht="12" customHeight="1">
      <c r="A139" s="5"/>
      <c r="B139" s="24">
        <v>148</v>
      </c>
      <c r="C139" s="48"/>
      <c r="D139" s="58" t="s">
        <v>154</v>
      </c>
      <c r="E139" s="25">
        <v>27.623241661639486</v>
      </c>
      <c r="F139" s="25">
        <v>27.426097886695747</v>
      </c>
      <c r="G139" s="25">
        <v>0.09857189197299326</v>
      </c>
      <c r="H139" s="20">
        <f t="shared" si="6"/>
        <v>27.52466977866874</v>
      </c>
      <c r="I139" s="25">
        <v>0</v>
      </c>
      <c r="J139" s="25">
        <v>0.09857188297074271</v>
      </c>
      <c r="K139" s="25">
        <f t="shared" si="7"/>
        <v>0.09857188297074271</v>
      </c>
      <c r="L139" s="25">
        <f t="shared" si="8"/>
        <v>2.4424906541753444E-15</v>
      </c>
      <c r="M139" s="25">
        <f t="shared" si="9"/>
        <v>0.09857188297074515</v>
      </c>
      <c r="N139" s="17"/>
      <c r="O139" s="12"/>
    </row>
    <row r="140" spans="1:15" s="8" customFormat="1" ht="12" customHeight="1">
      <c r="A140" s="5"/>
      <c r="B140" s="24">
        <v>149</v>
      </c>
      <c r="C140" s="48"/>
      <c r="D140" s="58" t="s">
        <v>155</v>
      </c>
      <c r="E140" s="25">
        <v>44.77226809029674</v>
      </c>
      <c r="F140" s="25">
        <v>42.41583292736209</v>
      </c>
      <c r="G140" s="25">
        <v>2.3564351629346443</v>
      </c>
      <c r="H140" s="20">
        <f t="shared" si="6"/>
        <v>44.772268090296734</v>
      </c>
      <c r="I140" s="25">
        <v>0</v>
      </c>
      <c r="J140" s="25">
        <v>0</v>
      </c>
      <c r="K140" s="25">
        <f t="shared" si="7"/>
        <v>0</v>
      </c>
      <c r="L140" s="25">
        <f t="shared" si="8"/>
        <v>7.105427357601002E-15</v>
      </c>
      <c r="M140" s="25">
        <f t="shared" si="9"/>
        <v>7.105427357601002E-15</v>
      </c>
      <c r="N140" s="17"/>
      <c r="O140" s="12"/>
    </row>
    <row r="141" spans="1:15" s="8" customFormat="1" ht="12" customHeight="1">
      <c r="A141" s="5"/>
      <c r="B141" s="24">
        <v>150</v>
      </c>
      <c r="C141" s="48"/>
      <c r="D141" s="58" t="s">
        <v>156</v>
      </c>
      <c r="E141" s="25">
        <v>47.40733777</v>
      </c>
      <c r="F141" s="25">
        <v>44.54917060677022</v>
      </c>
      <c r="G141" s="25">
        <v>2.5329669778327766</v>
      </c>
      <c r="H141" s="20">
        <f t="shared" si="6"/>
        <v>47.082137584603</v>
      </c>
      <c r="I141" s="25">
        <v>0</v>
      </c>
      <c r="J141" s="25">
        <v>0.1626000943253752</v>
      </c>
      <c r="K141" s="25">
        <f t="shared" si="7"/>
        <v>0.1626000943253752</v>
      </c>
      <c r="L141" s="25">
        <f t="shared" si="8"/>
        <v>0.16260009107162626</v>
      </c>
      <c r="M141" s="25">
        <f t="shared" si="9"/>
        <v>0.32520018539700146</v>
      </c>
      <c r="N141" s="17"/>
      <c r="O141" s="12"/>
    </row>
    <row r="142" spans="1:15" s="8" customFormat="1" ht="12" customHeight="1">
      <c r="A142" s="5"/>
      <c r="B142" s="24">
        <v>151</v>
      </c>
      <c r="C142" s="48"/>
      <c r="D142" s="58" t="s">
        <v>157</v>
      </c>
      <c r="E142" s="25">
        <v>15.505300811630114</v>
      </c>
      <c r="F142" s="25">
        <v>8.293959466830339</v>
      </c>
      <c r="G142" s="25">
        <v>2.1270012583318643</v>
      </c>
      <c r="H142" s="20">
        <f t="shared" si="6"/>
        <v>10.420960725162203</v>
      </c>
      <c r="I142" s="25">
        <v>0</v>
      </c>
      <c r="J142" s="25">
        <v>1.5505300817690415</v>
      </c>
      <c r="K142" s="25">
        <f t="shared" si="7"/>
        <v>1.5505300817690415</v>
      </c>
      <c r="L142" s="25">
        <f t="shared" si="8"/>
        <v>3.5338100046988696</v>
      </c>
      <c r="M142" s="25">
        <f t="shared" si="9"/>
        <v>5.084340086467911</v>
      </c>
      <c r="N142" s="17"/>
      <c r="O142" s="12"/>
    </row>
    <row r="143" spans="1:15" s="8" customFormat="1" ht="12" customHeight="1">
      <c r="A143" s="5"/>
      <c r="B143" s="24">
        <v>152</v>
      </c>
      <c r="C143" s="48"/>
      <c r="D143" s="58" t="s">
        <v>158</v>
      </c>
      <c r="E143" s="25">
        <v>60.690949851589146</v>
      </c>
      <c r="F143" s="25">
        <v>45.92523746029534</v>
      </c>
      <c r="G143" s="25">
        <v>6.779909060388591</v>
      </c>
      <c r="H143" s="20">
        <f t="shared" si="6"/>
        <v>52.70514652068393</v>
      </c>
      <c r="I143" s="25">
        <v>0</v>
      </c>
      <c r="J143" s="25">
        <v>1.7790644986764987</v>
      </c>
      <c r="K143" s="25">
        <f t="shared" si="7"/>
        <v>1.7790644986764987</v>
      </c>
      <c r="L143" s="25">
        <f t="shared" si="8"/>
        <v>6.206738832228714</v>
      </c>
      <c r="M143" s="25">
        <f t="shared" si="9"/>
        <v>7.985803330905213</v>
      </c>
      <c r="N143" s="17"/>
      <c r="O143" s="12"/>
    </row>
    <row r="144" spans="1:15" s="8" customFormat="1" ht="12" customHeight="1">
      <c r="A144" s="5"/>
      <c r="B144" s="24">
        <v>156</v>
      </c>
      <c r="C144" s="48"/>
      <c r="D144" s="58" t="s">
        <v>159</v>
      </c>
      <c r="E144" s="25">
        <v>16.899026840235067</v>
      </c>
      <c r="F144" s="25">
        <v>13.799033050163287</v>
      </c>
      <c r="G144" s="25">
        <v>1.6817332198594994</v>
      </c>
      <c r="H144" s="20">
        <f aca="true" t="shared" si="10" ref="H144:H207">+F144+G144</f>
        <v>15.480766270022785</v>
      </c>
      <c r="I144" s="25">
        <v>0</v>
      </c>
      <c r="J144" s="25">
        <v>1.2156519239704517</v>
      </c>
      <c r="K144" s="25">
        <f aca="true" t="shared" si="11" ref="K144:K207">+I144+J144</f>
        <v>1.2156519239704517</v>
      </c>
      <c r="L144" s="25">
        <f aca="true" t="shared" si="12" ref="L144:L207">E144-H144-K144</f>
        <v>0.20260864624182928</v>
      </c>
      <c r="M144" s="25">
        <f aca="true" t="shared" si="13" ref="M144:M207">K144+L144</f>
        <v>1.418260570212281</v>
      </c>
      <c r="N144" s="17"/>
      <c r="O144" s="12"/>
    </row>
    <row r="145" spans="1:15" s="8" customFormat="1" ht="12" customHeight="1">
      <c r="A145" s="5"/>
      <c r="B145" s="24">
        <v>157</v>
      </c>
      <c r="C145" s="48"/>
      <c r="D145" s="58" t="s">
        <v>160</v>
      </c>
      <c r="E145" s="25">
        <v>152.16432926022998</v>
      </c>
      <c r="F145" s="25">
        <v>109.27871054184017</v>
      </c>
      <c r="G145" s="25">
        <v>27.66918579151518</v>
      </c>
      <c r="H145" s="20">
        <f t="shared" si="10"/>
        <v>136.94789633335535</v>
      </c>
      <c r="I145" s="25">
        <v>0</v>
      </c>
      <c r="J145" s="25">
        <v>15.216432926874603</v>
      </c>
      <c r="K145" s="25">
        <f t="shared" si="11"/>
        <v>15.216432926874603</v>
      </c>
      <c r="L145" s="25">
        <f t="shared" si="12"/>
        <v>2.842170943040401E-14</v>
      </c>
      <c r="M145" s="25">
        <f t="shared" si="13"/>
        <v>15.216432926874631</v>
      </c>
      <c r="N145" s="17"/>
      <c r="O145" s="12"/>
    </row>
    <row r="146" spans="1:15" s="8" customFormat="1" ht="12" customHeight="1">
      <c r="A146" s="5"/>
      <c r="B146" s="24">
        <v>158</v>
      </c>
      <c r="C146" s="48"/>
      <c r="D146" s="58" t="s">
        <v>161</v>
      </c>
      <c r="E146" s="25">
        <v>13.185000092378752</v>
      </c>
      <c r="F146" s="25">
        <v>13.185000092378749</v>
      </c>
      <c r="G146" s="25">
        <v>0</v>
      </c>
      <c r="H146" s="20">
        <f t="shared" si="10"/>
        <v>13.185000092378749</v>
      </c>
      <c r="I146" s="25">
        <v>0</v>
      </c>
      <c r="J146" s="25">
        <v>0</v>
      </c>
      <c r="K146" s="25">
        <f t="shared" si="11"/>
        <v>0</v>
      </c>
      <c r="L146" s="25">
        <f t="shared" si="12"/>
        <v>3.552713678800501E-15</v>
      </c>
      <c r="M146" s="25">
        <f t="shared" si="13"/>
        <v>3.552713678800501E-15</v>
      </c>
      <c r="N146" s="17"/>
      <c r="O146" s="12"/>
    </row>
    <row r="147" spans="1:15" s="8" customFormat="1" ht="12" customHeight="1">
      <c r="A147" s="5"/>
      <c r="B147" s="24">
        <v>159</v>
      </c>
      <c r="C147" s="48"/>
      <c r="D147" s="58" t="s">
        <v>162</v>
      </c>
      <c r="E147" s="25">
        <v>4.496250670037926</v>
      </c>
      <c r="F147" s="25">
        <v>4.496250670037926</v>
      </c>
      <c r="G147" s="25">
        <v>0</v>
      </c>
      <c r="H147" s="20">
        <f t="shared" si="10"/>
        <v>4.496250670037926</v>
      </c>
      <c r="I147" s="25">
        <v>0</v>
      </c>
      <c r="J147" s="25">
        <v>0</v>
      </c>
      <c r="K147" s="25">
        <f t="shared" si="11"/>
        <v>0</v>
      </c>
      <c r="L147" s="25">
        <f t="shared" si="12"/>
        <v>0</v>
      </c>
      <c r="M147" s="25">
        <f t="shared" si="13"/>
        <v>0</v>
      </c>
      <c r="N147" s="17"/>
      <c r="O147" s="12"/>
    </row>
    <row r="148" spans="1:15" s="8" customFormat="1" ht="12" customHeight="1">
      <c r="A148" s="5"/>
      <c r="B148" s="24">
        <v>160</v>
      </c>
      <c r="C148" s="48"/>
      <c r="D148" s="58" t="s">
        <v>163</v>
      </c>
      <c r="E148" s="25">
        <v>1.085000011111111</v>
      </c>
      <c r="F148" s="25">
        <v>1.085000011111111</v>
      </c>
      <c r="G148" s="25">
        <v>0</v>
      </c>
      <c r="H148" s="20">
        <f t="shared" si="10"/>
        <v>1.085000011111111</v>
      </c>
      <c r="I148" s="25">
        <v>0</v>
      </c>
      <c r="J148" s="25">
        <v>0</v>
      </c>
      <c r="K148" s="25">
        <f t="shared" si="11"/>
        <v>0</v>
      </c>
      <c r="L148" s="25">
        <f t="shared" si="12"/>
        <v>0</v>
      </c>
      <c r="M148" s="25">
        <f t="shared" si="13"/>
        <v>0</v>
      </c>
      <c r="N148" s="17"/>
      <c r="O148" s="12"/>
    </row>
    <row r="149" spans="1:15" s="8" customFormat="1" ht="12" customHeight="1">
      <c r="A149" s="5"/>
      <c r="B149" s="24">
        <v>161</v>
      </c>
      <c r="C149" s="48"/>
      <c r="D149" s="58" t="s">
        <v>164</v>
      </c>
      <c r="E149" s="25">
        <v>4.224999999999999</v>
      </c>
      <c r="F149" s="25">
        <v>4.01375</v>
      </c>
      <c r="G149" s="25">
        <v>0.21125</v>
      </c>
      <c r="H149" s="20">
        <f t="shared" si="10"/>
        <v>4.225</v>
      </c>
      <c r="I149" s="25">
        <v>0</v>
      </c>
      <c r="J149" s="25">
        <v>0</v>
      </c>
      <c r="K149" s="25">
        <f t="shared" si="11"/>
        <v>0</v>
      </c>
      <c r="L149" s="25">
        <f t="shared" si="12"/>
        <v>-8.881784197001252E-16</v>
      </c>
      <c r="M149" s="25">
        <f t="shared" si="13"/>
        <v>-8.881784197001252E-16</v>
      </c>
      <c r="N149" s="17"/>
      <c r="O149" s="12"/>
    </row>
    <row r="150" spans="1:15" s="8" customFormat="1" ht="12" customHeight="1">
      <c r="A150" s="5"/>
      <c r="B150" s="24">
        <v>162</v>
      </c>
      <c r="C150" s="48"/>
      <c r="D150" s="58" t="s">
        <v>165</v>
      </c>
      <c r="E150" s="25">
        <v>1.8949999999999998</v>
      </c>
      <c r="F150" s="25">
        <v>1.7055000391123265</v>
      </c>
      <c r="G150" s="25">
        <v>0.18949996088767332</v>
      </c>
      <c r="H150" s="20">
        <f t="shared" si="10"/>
        <v>1.8949999999999998</v>
      </c>
      <c r="I150" s="25">
        <v>0</v>
      </c>
      <c r="J150" s="25">
        <v>0</v>
      </c>
      <c r="K150" s="25">
        <f t="shared" si="11"/>
        <v>0</v>
      </c>
      <c r="L150" s="25">
        <f t="shared" si="12"/>
        <v>0</v>
      </c>
      <c r="M150" s="25">
        <f t="shared" si="13"/>
        <v>0</v>
      </c>
      <c r="N150" s="17"/>
      <c r="O150" s="12"/>
    </row>
    <row r="151" spans="1:15" s="8" customFormat="1" ht="12" customHeight="1">
      <c r="A151" s="5"/>
      <c r="B151" s="26">
        <v>163</v>
      </c>
      <c r="C151" s="49"/>
      <c r="D151" s="59" t="s">
        <v>166</v>
      </c>
      <c r="E151" s="27">
        <v>15.643083789174568</v>
      </c>
      <c r="F151" s="27">
        <v>15.643083789174568</v>
      </c>
      <c r="G151" s="27">
        <v>0</v>
      </c>
      <c r="H151" s="36">
        <f t="shared" si="10"/>
        <v>15.643083789174568</v>
      </c>
      <c r="I151" s="27">
        <v>0</v>
      </c>
      <c r="J151" s="27">
        <v>0</v>
      </c>
      <c r="K151" s="27">
        <f t="shared" si="11"/>
        <v>0</v>
      </c>
      <c r="L151" s="27">
        <f t="shared" si="12"/>
        <v>0</v>
      </c>
      <c r="M151" s="27">
        <f t="shared" si="13"/>
        <v>0</v>
      </c>
      <c r="N151" s="17"/>
      <c r="O151" s="12"/>
    </row>
    <row r="152" spans="1:15" s="8" customFormat="1" ht="12" customHeight="1">
      <c r="A152" s="5"/>
      <c r="B152" s="24">
        <v>164</v>
      </c>
      <c r="C152" s="48"/>
      <c r="D152" s="58" t="s">
        <v>167</v>
      </c>
      <c r="E152" s="25">
        <v>39.0405035166437</v>
      </c>
      <c r="F152" s="25">
        <v>23.74890999942831</v>
      </c>
      <c r="G152" s="25">
        <v>6.403540047402766</v>
      </c>
      <c r="H152" s="20">
        <f t="shared" si="10"/>
        <v>30.152450046831078</v>
      </c>
      <c r="I152" s="25">
        <v>0</v>
      </c>
      <c r="J152" s="25">
        <v>4.269026697225996</v>
      </c>
      <c r="K152" s="25">
        <f t="shared" si="11"/>
        <v>4.269026697225996</v>
      </c>
      <c r="L152" s="25">
        <f t="shared" si="12"/>
        <v>4.619026772586629</v>
      </c>
      <c r="M152" s="25">
        <f t="shared" si="13"/>
        <v>8.888053469812625</v>
      </c>
      <c r="N152" s="17"/>
      <c r="O152" s="12"/>
    </row>
    <row r="153" spans="1:15" s="8" customFormat="1" ht="12" customHeight="1">
      <c r="A153" s="5"/>
      <c r="B153" s="24">
        <v>165</v>
      </c>
      <c r="C153" s="48"/>
      <c r="D153" s="58" t="s">
        <v>168</v>
      </c>
      <c r="E153" s="25">
        <v>5.829346056709801</v>
      </c>
      <c r="F153" s="25">
        <v>5.538339853213037</v>
      </c>
      <c r="G153" s="25">
        <v>0.2910062034967672</v>
      </c>
      <c r="H153" s="20">
        <f t="shared" si="10"/>
        <v>5.829346056709804</v>
      </c>
      <c r="I153" s="25">
        <v>0</v>
      </c>
      <c r="J153" s="25">
        <v>0</v>
      </c>
      <c r="K153" s="25">
        <f t="shared" si="11"/>
        <v>0</v>
      </c>
      <c r="L153" s="25">
        <f t="shared" si="12"/>
        <v>-2.6645352591003757E-15</v>
      </c>
      <c r="M153" s="25">
        <f t="shared" si="13"/>
        <v>-2.6645352591003757E-15</v>
      </c>
      <c r="N153" s="17"/>
      <c r="O153" s="12"/>
    </row>
    <row r="154" spans="1:15" s="8" customFormat="1" ht="12" customHeight="1">
      <c r="A154" s="5"/>
      <c r="B154" s="24">
        <v>166</v>
      </c>
      <c r="C154" s="48"/>
      <c r="D154" s="58" t="s">
        <v>169</v>
      </c>
      <c r="E154" s="25">
        <v>60.664336780431206</v>
      </c>
      <c r="F154" s="25">
        <v>50.25464051840617</v>
      </c>
      <c r="G154" s="25">
        <v>8.252706139513545</v>
      </c>
      <c r="H154" s="20">
        <f t="shared" si="10"/>
        <v>58.50734665791971</v>
      </c>
      <c r="I154" s="25">
        <v>0</v>
      </c>
      <c r="J154" s="25">
        <v>2.156990122511485</v>
      </c>
      <c r="K154" s="25">
        <f t="shared" si="11"/>
        <v>2.156990122511485</v>
      </c>
      <c r="L154" s="25">
        <f t="shared" si="12"/>
        <v>9.769962616701378E-15</v>
      </c>
      <c r="M154" s="25">
        <f t="shared" si="13"/>
        <v>2.1569901225114947</v>
      </c>
      <c r="N154" s="17"/>
      <c r="O154" s="12"/>
    </row>
    <row r="155" spans="1:15" s="8" customFormat="1" ht="12" customHeight="1">
      <c r="A155" s="5"/>
      <c r="B155" s="24">
        <v>167</v>
      </c>
      <c r="C155" s="48"/>
      <c r="D155" s="58" t="s">
        <v>170</v>
      </c>
      <c r="E155" s="25">
        <v>144.14999499999985</v>
      </c>
      <c r="F155" s="25">
        <v>72.0749975102491</v>
      </c>
      <c r="G155" s="25">
        <v>14.41499950204967</v>
      </c>
      <c r="H155" s="20">
        <f t="shared" si="10"/>
        <v>86.48999701229877</v>
      </c>
      <c r="I155" s="25">
        <v>0</v>
      </c>
      <c r="J155" s="25">
        <v>9.609999668033215</v>
      </c>
      <c r="K155" s="25">
        <f t="shared" si="11"/>
        <v>9.609999668033215</v>
      </c>
      <c r="L155" s="25">
        <f t="shared" si="12"/>
        <v>48.049998319667864</v>
      </c>
      <c r="M155" s="25">
        <f t="shared" si="13"/>
        <v>57.659997987701075</v>
      </c>
      <c r="N155" s="17"/>
      <c r="O155" s="12"/>
    </row>
    <row r="156" spans="1:15" s="8" customFormat="1" ht="12" customHeight="1">
      <c r="A156" s="5"/>
      <c r="B156" s="24">
        <v>168</v>
      </c>
      <c r="C156" s="48"/>
      <c r="D156" s="58" t="s">
        <v>171</v>
      </c>
      <c r="E156" s="25">
        <v>32.7622474721709</v>
      </c>
      <c r="F156" s="25">
        <v>32.76224747217091</v>
      </c>
      <c r="G156" s="25">
        <v>0</v>
      </c>
      <c r="H156" s="20">
        <f t="shared" si="10"/>
        <v>32.76224747217091</v>
      </c>
      <c r="I156" s="25">
        <v>0</v>
      </c>
      <c r="J156" s="25">
        <v>0</v>
      </c>
      <c r="K156" s="25">
        <f t="shared" si="11"/>
        <v>0</v>
      </c>
      <c r="L156" s="25">
        <f t="shared" si="12"/>
        <v>-1.4210854715202004E-14</v>
      </c>
      <c r="M156" s="25">
        <f t="shared" si="13"/>
        <v>-1.4210854715202004E-14</v>
      </c>
      <c r="N156" s="17"/>
      <c r="O156" s="12"/>
    </row>
    <row r="157" spans="1:15" s="17" customFormat="1" ht="12" customHeight="1">
      <c r="A157" s="6"/>
      <c r="B157" s="24">
        <v>170</v>
      </c>
      <c r="C157" s="48"/>
      <c r="D157" s="58" t="s">
        <v>172</v>
      </c>
      <c r="E157" s="25">
        <v>79.87030136965059</v>
      </c>
      <c r="F157" s="25">
        <v>44.75519915383816</v>
      </c>
      <c r="G157" s="25">
        <v>7.987030136876634</v>
      </c>
      <c r="H157" s="20">
        <f t="shared" si="10"/>
        <v>52.742229290714796</v>
      </c>
      <c r="I157" s="25">
        <v>0</v>
      </c>
      <c r="J157" s="25">
        <v>7.987030136876633</v>
      </c>
      <c r="K157" s="25">
        <f t="shared" si="11"/>
        <v>7.987030136876633</v>
      </c>
      <c r="L157" s="25">
        <f t="shared" si="12"/>
        <v>19.14104194205916</v>
      </c>
      <c r="M157" s="25">
        <f t="shared" si="13"/>
        <v>27.128072078935794</v>
      </c>
      <c r="O157" s="12"/>
    </row>
    <row r="158" spans="1:15" s="17" customFormat="1" ht="12" customHeight="1">
      <c r="A158" s="6"/>
      <c r="B158" s="24">
        <v>176</v>
      </c>
      <c r="C158" s="48"/>
      <c r="D158" s="58" t="s">
        <v>173</v>
      </c>
      <c r="E158" s="25">
        <v>35.98609117179858</v>
      </c>
      <c r="F158" s="25">
        <v>17.183165865521268</v>
      </c>
      <c r="G158" s="25">
        <v>5.640877593257693</v>
      </c>
      <c r="H158" s="20">
        <f t="shared" si="10"/>
        <v>22.82404345877896</v>
      </c>
      <c r="I158" s="25">
        <v>0</v>
      </c>
      <c r="J158" s="25">
        <v>3.7605850621717956</v>
      </c>
      <c r="K158" s="25">
        <f t="shared" si="11"/>
        <v>3.7605850621717956</v>
      </c>
      <c r="L158" s="25">
        <f t="shared" si="12"/>
        <v>9.401462650847822</v>
      </c>
      <c r="M158" s="25">
        <f t="shared" si="13"/>
        <v>13.162047713019618</v>
      </c>
      <c r="O158" s="12"/>
    </row>
    <row r="159" spans="1:15" s="8" customFormat="1" ht="12" customHeight="1">
      <c r="A159" s="5"/>
      <c r="B159" s="24">
        <v>177</v>
      </c>
      <c r="C159" s="48"/>
      <c r="D159" s="58" t="s">
        <v>174</v>
      </c>
      <c r="E159" s="25">
        <v>1.2353091924066928</v>
      </c>
      <c r="F159" s="25">
        <v>0.9264819015444019</v>
      </c>
      <c r="G159" s="25">
        <v>0.18529638030888038</v>
      </c>
      <c r="H159" s="20">
        <f t="shared" si="10"/>
        <v>1.1117782818532822</v>
      </c>
      <c r="I159" s="25">
        <v>0</v>
      </c>
      <c r="J159" s="25">
        <v>0.12353091055341056</v>
      </c>
      <c r="K159" s="25">
        <f t="shared" si="11"/>
        <v>0.12353091055341056</v>
      </c>
      <c r="L159" s="25">
        <f t="shared" si="12"/>
        <v>0</v>
      </c>
      <c r="M159" s="25">
        <f t="shared" si="13"/>
        <v>0.12353091055341056</v>
      </c>
      <c r="N159" s="17"/>
      <c r="O159" s="12"/>
    </row>
    <row r="160" spans="1:15" s="8" customFormat="1" ht="12" customHeight="1">
      <c r="A160" s="5"/>
      <c r="B160" s="24">
        <v>181</v>
      </c>
      <c r="C160" s="48"/>
      <c r="D160" s="58" t="s">
        <v>175</v>
      </c>
      <c r="E160" s="25">
        <v>644.55750625</v>
      </c>
      <c r="F160" s="25">
        <v>324.10813342999995</v>
      </c>
      <c r="G160" s="25">
        <v>27.313180600000003</v>
      </c>
      <c r="H160" s="20">
        <f t="shared" si="10"/>
        <v>351.42131402999996</v>
      </c>
      <c r="I160" s="25">
        <v>0</v>
      </c>
      <c r="J160" s="25">
        <v>27.313180600000003</v>
      </c>
      <c r="K160" s="25">
        <f t="shared" si="11"/>
        <v>27.313180600000003</v>
      </c>
      <c r="L160" s="25">
        <f t="shared" si="12"/>
        <v>265.82301162</v>
      </c>
      <c r="M160" s="25">
        <f t="shared" si="13"/>
        <v>293.13619222</v>
      </c>
      <c r="N160" s="17"/>
      <c r="O160" s="12"/>
    </row>
    <row r="161" spans="1:15" s="8" customFormat="1" ht="12" customHeight="1">
      <c r="A161" s="5"/>
      <c r="B161" s="24">
        <v>182</v>
      </c>
      <c r="C161" s="48"/>
      <c r="D161" s="58" t="s">
        <v>176</v>
      </c>
      <c r="E161" s="25">
        <v>31.949999999999992</v>
      </c>
      <c r="F161" s="25">
        <v>30.310460537018475</v>
      </c>
      <c r="G161" s="25">
        <v>1.6395394629815299</v>
      </c>
      <c r="H161" s="20">
        <f t="shared" si="10"/>
        <v>31.950000000000006</v>
      </c>
      <c r="I161" s="25">
        <v>0</v>
      </c>
      <c r="J161" s="25">
        <v>0</v>
      </c>
      <c r="K161" s="25">
        <f t="shared" si="11"/>
        <v>0</v>
      </c>
      <c r="L161" s="25">
        <f t="shared" si="12"/>
        <v>-1.4210854715202004E-14</v>
      </c>
      <c r="M161" s="25">
        <f t="shared" si="13"/>
        <v>-1.4210854715202004E-14</v>
      </c>
      <c r="N161" s="17"/>
      <c r="O161" s="12"/>
    </row>
    <row r="162" spans="1:15" s="8" customFormat="1" ht="12" customHeight="1">
      <c r="A162" s="5"/>
      <c r="B162" s="24">
        <v>183</v>
      </c>
      <c r="C162" s="48"/>
      <c r="D162" s="58" t="s">
        <v>177</v>
      </c>
      <c r="E162" s="25">
        <v>5.755</v>
      </c>
      <c r="F162" s="25">
        <v>5.1795</v>
      </c>
      <c r="G162" s="25">
        <v>0.5755</v>
      </c>
      <c r="H162" s="20">
        <f t="shared" si="10"/>
        <v>5.755</v>
      </c>
      <c r="I162" s="25">
        <v>0</v>
      </c>
      <c r="J162" s="25">
        <v>0</v>
      </c>
      <c r="K162" s="25">
        <f t="shared" si="11"/>
        <v>0</v>
      </c>
      <c r="L162" s="25">
        <f t="shared" si="12"/>
        <v>0</v>
      </c>
      <c r="M162" s="25">
        <f t="shared" si="13"/>
        <v>0</v>
      </c>
      <c r="N162" s="17"/>
      <c r="O162" s="12"/>
    </row>
    <row r="163" spans="1:15" s="8" customFormat="1" ht="12" customHeight="1">
      <c r="A163" s="5"/>
      <c r="B163" s="24">
        <v>185</v>
      </c>
      <c r="C163" s="48"/>
      <c r="D163" s="58" t="s">
        <v>178</v>
      </c>
      <c r="E163" s="25">
        <v>23.20058631947703</v>
      </c>
      <c r="F163" s="25">
        <v>13.02313318818141</v>
      </c>
      <c r="G163" s="25">
        <v>2.6272276105564134</v>
      </c>
      <c r="H163" s="20">
        <f t="shared" si="10"/>
        <v>15.650360798737823</v>
      </c>
      <c r="I163" s="25">
        <v>0</v>
      </c>
      <c r="J163" s="25">
        <v>2.627227650890515</v>
      </c>
      <c r="K163" s="25">
        <f t="shared" si="11"/>
        <v>2.627227650890515</v>
      </c>
      <c r="L163" s="25">
        <f t="shared" si="12"/>
        <v>4.922997869848691</v>
      </c>
      <c r="M163" s="25">
        <f t="shared" si="13"/>
        <v>7.550225520739206</v>
      </c>
      <c r="N163" s="17"/>
      <c r="O163" s="12"/>
    </row>
    <row r="164" spans="1:15" s="8" customFormat="1" ht="12" customHeight="1">
      <c r="A164" s="5"/>
      <c r="B164" s="24">
        <v>189</v>
      </c>
      <c r="C164" s="48"/>
      <c r="D164" s="58" t="s">
        <v>179</v>
      </c>
      <c r="E164" s="25">
        <v>16.04499335780767</v>
      </c>
      <c r="F164" s="25">
        <v>9.335280853433375</v>
      </c>
      <c r="G164" s="25">
        <v>1.6455620318841206</v>
      </c>
      <c r="H164" s="20">
        <f t="shared" si="10"/>
        <v>10.980842885317495</v>
      </c>
      <c r="I164" s="25">
        <v>0</v>
      </c>
      <c r="J164" s="25">
        <v>1.6455620318841209</v>
      </c>
      <c r="K164" s="25">
        <f t="shared" si="11"/>
        <v>1.6455620318841209</v>
      </c>
      <c r="L164" s="25">
        <f t="shared" si="12"/>
        <v>3.4185884406060536</v>
      </c>
      <c r="M164" s="25">
        <f t="shared" si="13"/>
        <v>5.064150472490175</v>
      </c>
      <c r="N164" s="17"/>
      <c r="O164" s="12"/>
    </row>
    <row r="165" spans="1:15" s="8" customFormat="1" ht="12" customHeight="1">
      <c r="A165" s="5"/>
      <c r="B165" s="24">
        <v>190</v>
      </c>
      <c r="C165" s="48"/>
      <c r="D165" s="58" t="s">
        <v>180</v>
      </c>
      <c r="E165" s="25">
        <v>49.2817441965322</v>
      </c>
      <c r="F165" s="25">
        <v>26.28733738296614</v>
      </c>
      <c r="G165" s="25">
        <v>7.252865640126996</v>
      </c>
      <c r="H165" s="20">
        <f t="shared" si="10"/>
        <v>33.540203023093135</v>
      </c>
      <c r="I165" s="25">
        <v>0</v>
      </c>
      <c r="J165" s="25">
        <v>4.655086604464034</v>
      </c>
      <c r="K165" s="25">
        <f t="shared" si="11"/>
        <v>4.655086604464034</v>
      </c>
      <c r="L165" s="25">
        <f t="shared" si="12"/>
        <v>11.086454568975032</v>
      </c>
      <c r="M165" s="25">
        <f t="shared" si="13"/>
        <v>15.741541173439067</v>
      </c>
      <c r="N165" s="17"/>
      <c r="O165" s="12"/>
    </row>
    <row r="166" spans="1:15" s="8" customFormat="1" ht="12" customHeight="1">
      <c r="A166" s="5"/>
      <c r="B166" s="24">
        <v>191</v>
      </c>
      <c r="C166" s="48"/>
      <c r="D166" s="58" t="s">
        <v>181</v>
      </c>
      <c r="E166" s="25">
        <v>5.47399828</v>
      </c>
      <c r="F166" s="25">
        <v>3.3990620530262685</v>
      </c>
      <c r="G166" s="25">
        <v>0.47249459873354677</v>
      </c>
      <c r="H166" s="20">
        <f t="shared" si="10"/>
        <v>3.8715566517598154</v>
      </c>
      <c r="I166" s="25">
        <v>0</v>
      </c>
      <c r="J166" s="25">
        <v>0.47249459873354677</v>
      </c>
      <c r="K166" s="25">
        <f t="shared" si="11"/>
        <v>0.47249459873354677</v>
      </c>
      <c r="L166" s="25">
        <f t="shared" si="12"/>
        <v>1.1299470295066378</v>
      </c>
      <c r="M166" s="25">
        <f t="shared" si="13"/>
        <v>1.6024416282401845</v>
      </c>
      <c r="N166" s="17"/>
      <c r="O166" s="12"/>
    </row>
    <row r="167" spans="1:15" s="8" customFormat="1" ht="12" customHeight="1">
      <c r="A167" s="5"/>
      <c r="B167" s="24">
        <v>192</v>
      </c>
      <c r="C167" s="48"/>
      <c r="D167" s="58" t="s">
        <v>182</v>
      </c>
      <c r="E167" s="25">
        <v>38.65727658076252</v>
      </c>
      <c r="F167" s="25">
        <v>23.802868765075893</v>
      </c>
      <c r="G167" s="25">
        <v>5.558180525768787</v>
      </c>
      <c r="H167" s="20">
        <f t="shared" si="10"/>
        <v>29.36104929084468</v>
      </c>
      <c r="I167" s="25">
        <v>0</v>
      </c>
      <c r="J167" s="25">
        <v>3.9525698536352065</v>
      </c>
      <c r="K167" s="25">
        <f t="shared" si="11"/>
        <v>3.9525698536352065</v>
      </c>
      <c r="L167" s="25">
        <f t="shared" si="12"/>
        <v>5.343657436282634</v>
      </c>
      <c r="M167" s="25">
        <f t="shared" si="13"/>
        <v>9.29622728991784</v>
      </c>
      <c r="N167" s="17"/>
      <c r="O167" s="12"/>
    </row>
    <row r="168" spans="1:15" s="8" customFormat="1" ht="12" customHeight="1">
      <c r="A168" s="5"/>
      <c r="B168" s="24">
        <v>193</v>
      </c>
      <c r="C168" s="48"/>
      <c r="D168" s="58" t="s">
        <v>183</v>
      </c>
      <c r="E168" s="25">
        <v>3.806611854528679</v>
      </c>
      <c r="F168" s="25">
        <v>2.8549588897431954</v>
      </c>
      <c r="G168" s="25">
        <v>0.3806611840688912</v>
      </c>
      <c r="H168" s="20">
        <f t="shared" si="10"/>
        <v>3.2356200738120866</v>
      </c>
      <c r="I168" s="25">
        <v>0</v>
      </c>
      <c r="J168" s="25">
        <v>0.3806611840688912</v>
      </c>
      <c r="K168" s="25">
        <f t="shared" si="11"/>
        <v>0.3806611840688912</v>
      </c>
      <c r="L168" s="25">
        <f t="shared" si="12"/>
        <v>0.1903305966477013</v>
      </c>
      <c r="M168" s="25">
        <f t="shared" si="13"/>
        <v>0.5709917807165925</v>
      </c>
      <c r="N168" s="17"/>
      <c r="O168" s="12"/>
    </row>
    <row r="169" spans="1:15" s="8" customFormat="1" ht="12" customHeight="1">
      <c r="A169" s="5"/>
      <c r="B169" s="24">
        <v>194</v>
      </c>
      <c r="C169" s="48"/>
      <c r="D169" s="58" t="s">
        <v>184</v>
      </c>
      <c r="E169" s="25">
        <v>39.21388468737865</v>
      </c>
      <c r="F169" s="25">
        <v>24.302840310341583</v>
      </c>
      <c r="G169" s="25">
        <v>6.160762979891153</v>
      </c>
      <c r="H169" s="20">
        <f t="shared" si="10"/>
        <v>30.463603290232736</v>
      </c>
      <c r="I169" s="25">
        <v>0</v>
      </c>
      <c r="J169" s="25">
        <v>4.107175320490435</v>
      </c>
      <c r="K169" s="25">
        <f t="shared" si="11"/>
        <v>4.107175320490435</v>
      </c>
      <c r="L169" s="25">
        <f t="shared" si="12"/>
        <v>4.643106076655481</v>
      </c>
      <c r="M169" s="25">
        <f t="shared" si="13"/>
        <v>8.750281397145915</v>
      </c>
      <c r="N169" s="17"/>
      <c r="O169" s="12"/>
    </row>
    <row r="170" spans="1:15" s="8" customFormat="1" ht="12" customHeight="1">
      <c r="A170" s="5"/>
      <c r="B170" s="24">
        <v>195</v>
      </c>
      <c r="C170" s="48"/>
      <c r="D170" s="58" t="s">
        <v>185</v>
      </c>
      <c r="E170" s="25">
        <v>96.75151313340835</v>
      </c>
      <c r="F170" s="25">
        <v>68.40594479935017</v>
      </c>
      <c r="G170" s="25">
        <v>9.790528863322049</v>
      </c>
      <c r="H170" s="20">
        <f t="shared" si="10"/>
        <v>78.19647366267222</v>
      </c>
      <c r="I170" s="25">
        <v>0</v>
      </c>
      <c r="J170" s="25">
        <v>9.286652853135887</v>
      </c>
      <c r="K170" s="25">
        <f t="shared" si="11"/>
        <v>9.286652853135887</v>
      </c>
      <c r="L170" s="25">
        <f t="shared" si="12"/>
        <v>9.268386617600246</v>
      </c>
      <c r="M170" s="25">
        <f t="shared" si="13"/>
        <v>18.555039470736133</v>
      </c>
      <c r="N170" s="17"/>
      <c r="O170" s="12"/>
    </row>
    <row r="171" spans="1:15" s="8" customFormat="1" ht="12" customHeight="1">
      <c r="A171" s="5"/>
      <c r="B171" s="24">
        <v>197</v>
      </c>
      <c r="C171" s="48"/>
      <c r="D171" s="58" t="s">
        <v>186</v>
      </c>
      <c r="E171" s="25">
        <v>15.915494425640304</v>
      </c>
      <c r="F171" s="25">
        <v>11.145721230818618</v>
      </c>
      <c r="G171" s="25">
        <v>2.1805928706678763</v>
      </c>
      <c r="H171" s="20">
        <f t="shared" si="10"/>
        <v>13.326314101486494</v>
      </c>
      <c r="I171" s="25">
        <v>0</v>
      </c>
      <c r="J171" s="25">
        <v>1.5922458872775491</v>
      </c>
      <c r="K171" s="25">
        <f t="shared" si="11"/>
        <v>1.5922458872775491</v>
      </c>
      <c r="L171" s="25">
        <f t="shared" si="12"/>
        <v>0.9969344368762612</v>
      </c>
      <c r="M171" s="25">
        <f t="shared" si="13"/>
        <v>2.5891803241538103</v>
      </c>
      <c r="N171" s="17"/>
      <c r="O171" s="12"/>
    </row>
    <row r="172" spans="1:15" s="8" customFormat="1" ht="12" customHeight="1">
      <c r="A172" s="5"/>
      <c r="B172" s="24">
        <v>198</v>
      </c>
      <c r="C172" s="48"/>
      <c r="D172" s="58" t="s">
        <v>187</v>
      </c>
      <c r="E172" s="25">
        <v>20.077884278045566</v>
      </c>
      <c r="F172" s="25">
        <v>10.057090385023708</v>
      </c>
      <c r="G172" s="25">
        <v>2.1185483696437153</v>
      </c>
      <c r="H172" s="20">
        <f t="shared" si="10"/>
        <v>12.175638754667423</v>
      </c>
      <c r="I172" s="25">
        <v>0</v>
      </c>
      <c r="J172" s="25">
        <v>2.1185483696437153</v>
      </c>
      <c r="K172" s="25">
        <f t="shared" si="11"/>
        <v>2.1185483696437153</v>
      </c>
      <c r="L172" s="25">
        <f t="shared" si="12"/>
        <v>5.783697153734428</v>
      </c>
      <c r="M172" s="25">
        <f t="shared" si="13"/>
        <v>7.902245523378143</v>
      </c>
      <c r="N172" s="17"/>
      <c r="O172" s="12"/>
    </row>
    <row r="173" spans="1:15" s="8" customFormat="1" ht="12" customHeight="1">
      <c r="A173" s="5"/>
      <c r="B173" s="24">
        <v>199</v>
      </c>
      <c r="C173" s="48"/>
      <c r="D173" s="58" t="s">
        <v>188</v>
      </c>
      <c r="E173" s="25">
        <v>15.498101343316822</v>
      </c>
      <c r="F173" s="25">
        <v>10.989293634834002</v>
      </c>
      <c r="G173" s="25">
        <v>1.5663783992064522</v>
      </c>
      <c r="H173" s="20">
        <f t="shared" si="10"/>
        <v>12.555672034040455</v>
      </c>
      <c r="I173" s="25">
        <v>0</v>
      </c>
      <c r="J173" s="25">
        <v>1.0212512689440634</v>
      </c>
      <c r="K173" s="25">
        <f t="shared" si="11"/>
        <v>1.0212512689440634</v>
      </c>
      <c r="L173" s="25">
        <f t="shared" si="12"/>
        <v>1.9211780403323035</v>
      </c>
      <c r="M173" s="25">
        <f t="shared" si="13"/>
        <v>2.942429309276367</v>
      </c>
      <c r="N173" s="17"/>
      <c r="O173" s="12"/>
    </row>
    <row r="174" spans="1:15" s="8" customFormat="1" ht="12" customHeight="1">
      <c r="A174" s="5"/>
      <c r="B174" s="24">
        <v>200</v>
      </c>
      <c r="C174" s="48"/>
      <c r="D174" s="58" t="s">
        <v>189</v>
      </c>
      <c r="E174" s="25">
        <v>69.79299862675464</v>
      </c>
      <c r="F174" s="25">
        <v>27.359480018557196</v>
      </c>
      <c r="G174" s="25">
        <v>14.523057194848214</v>
      </c>
      <c r="H174" s="20">
        <f t="shared" si="10"/>
        <v>41.88253721340541</v>
      </c>
      <c r="I174" s="25">
        <v>0</v>
      </c>
      <c r="J174" s="25">
        <v>7.153463609573385</v>
      </c>
      <c r="K174" s="25">
        <f t="shared" si="11"/>
        <v>7.153463609573385</v>
      </c>
      <c r="L174" s="25">
        <f t="shared" si="12"/>
        <v>20.75699780377584</v>
      </c>
      <c r="M174" s="25">
        <f t="shared" si="13"/>
        <v>27.910461413349225</v>
      </c>
      <c r="N174" s="17"/>
      <c r="O174" s="12"/>
    </row>
    <row r="175" spans="1:15" s="8" customFormat="1" ht="12" customHeight="1">
      <c r="A175" s="5"/>
      <c r="B175" s="24">
        <v>201</v>
      </c>
      <c r="C175" s="48"/>
      <c r="D175" s="58" t="s">
        <v>190</v>
      </c>
      <c r="E175" s="25">
        <v>88.43391111916614</v>
      </c>
      <c r="F175" s="25">
        <v>42.167879774798024</v>
      </c>
      <c r="G175" s="25">
        <v>13.331528825010158</v>
      </c>
      <c r="H175" s="20">
        <f t="shared" si="10"/>
        <v>55.499408599808184</v>
      </c>
      <c r="I175" s="25">
        <v>0</v>
      </c>
      <c r="J175" s="25">
        <v>9.104651396871223</v>
      </c>
      <c r="K175" s="25">
        <f t="shared" si="11"/>
        <v>9.104651396871223</v>
      </c>
      <c r="L175" s="25">
        <f t="shared" si="12"/>
        <v>23.829851122486733</v>
      </c>
      <c r="M175" s="25">
        <f t="shared" si="13"/>
        <v>32.934502519357956</v>
      </c>
      <c r="N175" s="17"/>
      <c r="O175" s="12"/>
    </row>
    <row r="176" spans="1:15" s="8" customFormat="1" ht="12" customHeight="1">
      <c r="A176" s="5"/>
      <c r="B176" s="24">
        <v>202</v>
      </c>
      <c r="C176" s="48"/>
      <c r="D176" s="58" t="s">
        <v>191</v>
      </c>
      <c r="E176" s="25">
        <v>131.06716064047305</v>
      </c>
      <c r="F176" s="25">
        <v>54.287673722328286</v>
      </c>
      <c r="G176" s="25">
        <v>17.34765839757257</v>
      </c>
      <c r="H176" s="20">
        <f t="shared" si="10"/>
        <v>71.63533211990085</v>
      </c>
      <c r="I176" s="25">
        <v>0</v>
      </c>
      <c r="J176" s="25">
        <v>14.247465634875436</v>
      </c>
      <c r="K176" s="25">
        <f t="shared" si="11"/>
        <v>14.247465634875436</v>
      </c>
      <c r="L176" s="25">
        <f t="shared" si="12"/>
        <v>45.18436288569676</v>
      </c>
      <c r="M176" s="25">
        <f t="shared" si="13"/>
        <v>59.431828520572196</v>
      </c>
      <c r="N176" s="17"/>
      <c r="O176" s="12"/>
    </row>
    <row r="177" spans="1:15" s="8" customFormat="1" ht="12" customHeight="1">
      <c r="A177" s="5"/>
      <c r="B177" s="24">
        <v>203</v>
      </c>
      <c r="C177" s="48"/>
      <c r="D177" s="58" t="s">
        <v>192</v>
      </c>
      <c r="E177" s="25">
        <v>36.86991826138834</v>
      </c>
      <c r="F177" s="25">
        <v>29.7478465351253</v>
      </c>
      <c r="G177" s="25">
        <v>1.6845892460930714</v>
      </c>
      <c r="H177" s="20">
        <f t="shared" si="10"/>
        <v>31.432435781218373</v>
      </c>
      <c r="I177" s="25">
        <v>0</v>
      </c>
      <c r="J177" s="25">
        <v>0.9062470766477827</v>
      </c>
      <c r="K177" s="25">
        <f t="shared" si="11"/>
        <v>0.9062470766477827</v>
      </c>
      <c r="L177" s="25">
        <f t="shared" si="12"/>
        <v>4.531235403522186</v>
      </c>
      <c r="M177" s="25">
        <f t="shared" si="13"/>
        <v>5.437482480169969</v>
      </c>
      <c r="N177" s="17"/>
      <c r="O177" s="12"/>
    </row>
    <row r="178" spans="1:15" s="8" customFormat="1" ht="12" customHeight="1">
      <c r="A178" s="5"/>
      <c r="B178" s="24">
        <v>204</v>
      </c>
      <c r="C178" s="48"/>
      <c r="D178" s="58" t="s">
        <v>193</v>
      </c>
      <c r="E178" s="25">
        <v>106.47846502250415</v>
      </c>
      <c r="F178" s="25">
        <v>74.55998286124952</v>
      </c>
      <c r="G178" s="25">
        <v>18.601258701299052</v>
      </c>
      <c r="H178" s="20">
        <f t="shared" si="10"/>
        <v>93.16124156254858</v>
      </c>
      <c r="I178" s="25">
        <v>0</v>
      </c>
      <c r="J178" s="25">
        <v>11.481387699563243</v>
      </c>
      <c r="K178" s="25">
        <f t="shared" si="11"/>
        <v>11.481387699563243</v>
      </c>
      <c r="L178" s="25">
        <f t="shared" si="12"/>
        <v>1.835835760392328</v>
      </c>
      <c r="M178" s="25">
        <f t="shared" si="13"/>
        <v>13.31722345995557</v>
      </c>
      <c r="N178" s="17"/>
      <c r="O178" s="12"/>
    </row>
    <row r="179" spans="1:15" s="8" customFormat="1" ht="12" customHeight="1">
      <c r="A179" s="5"/>
      <c r="B179" s="24">
        <v>205</v>
      </c>
      <c r="C179" s="48"/>
      <c r="D179" s="58" t="s">
        <v>194</v>
      </c>
      <c r="E179" s="25">
        <v>116.50403587996944</v>
      </c>
      <c r="F179" s="25">
        <v>82.60164379217196</v>
      </c>
      <c r="G179" s="25">
        <v>22.662507405410487</v>
      </c>
      <c r="H179" s="20">
        <f t="shared" si="10"/>
        <v>105.26415119758244</v>
      </c>
      <c r="I179" s="25">
        <v>0</v>
      </c>
      <c r="J179" s="25">
        <v>9.635452067833786</v>
      </c>
      <c r="K179" s="25">
        <f t="shared" si="11"/>
        <v>9.635452067833786</v>
      </c>
      <c r="L179" s="25">
        <f t="shared" si="12"/>
        <v>1.6044326145532146</v>
      </c>
      <c r="M179" s="25">
        <f t="shared" si="13"/>
        <v>11.239884682387</v>
      </c>
      <c r="N179" s="17"/>
      <c r="O179" s="12"/>
    </row>
    <row r="180" spans="1:15" s="8" customFormat="1" ht="12" customHeight="1">
      <c r="A180" s="5"/>
      <c r="B180" s="24">
        <v>206</v>
      </c>
      <c r="C180" s="48"/>
      <c r="D180" s="58" t="s">
        <v>195</v>
      </c>
      <c r="E180" s="25">
        <v>42.13796881285496</v>
      </c>
      <c r="F180" s="25">
        <v>33.710375055248846</v>
      </c>
      <c r="G180" s="25">
        <v>6.320695322859158</v>
      </c>
      <c r="H180" s="20">
        <f t="shared" si="10"/>
        <v>40.031070378108005</v>
      </c>
      <c r="I180" s="25">
        <v>0</v>
      </c>
      <c r="J180" s="25">
        <v>2.1068984347469555</v>
      </c>
      <c r="K180" s="25">
        <f t="shared" si="11"/>
        <v>2.1068984347469555</v>
      </c>
      <c r="L180" s="25">
        <f t="shared" si="12"/>
        <v>0</v>
      </c>
      <c r="M180" s="25">
        <f t="shared" si="13"/>
        <v>2.1068984347469555</v>
      </c>
      <c r="N180" s="17"/>
      <c r="O180" s="12"/>
    </row>
    <row r="181" spans="1:15" s="8" customFormat="1" ht="12" customHeight="1">
      <c r="A181" s="5"/>
      <c r="B181" s="24">
        <v>207</v>
      </c>
      <c r="C181" s="48"/>
      <c r="D181" s="58" t="s">
        <v>196</v>
      </c>
      <c r="E181" s="25">
        <v>47.937253781765335</v>
      </c>
      <c r="F181" s="25">
        <v>33.05145031027312</v>
      </c>
      <c r="G181" s="25">
        <v>8.09322025593003</v>
      </c>
      <c r="H181" s="20">
        <f t="shared" si="10"/>
        <v>41.144670566203146</v>
      </c>
      <c r="I181" s="25">
        <v>0</v>
      </c>
      <c r="J181" s="25">
        <v>4.653923112041703</v>
      </c>
      <c r="K181" s="25">
        <f t="shared" si="11"/>
        <v>4.653923112041703</v>
      </c>
      <c r="L181" s="25">
        <f t="shared" si="12"/>
        <v>2.138660103520486</v>
      </c>
      <c r="M181" s="25">
        <f t="shared" si="13"/>
        <v>6.792583215562189</v>
      </c>
      <c r="N181" s="17"/>
      <c r="O181" s="12"/>
    </row>
    <row r="182" spans="1:15" s="8" customFormat="1" ht="12" customHeight="1">
      <c r="A182" s="5"/>
      <c r="B182" s="24">
        <v>208</v>
      </c>
      <c r="C182" s="48"/>
      <c r="D182" s="58" t="s">
        <v>197</v>
      </c>
      <c r="E182" s="25">
        <v>9.39078547</v>
      </c>
      <c r="F182" s="25">
        <v>5.008419021036581</v>
      </c>
      <c r="G182" s="25">
        <v>0.6260523717879208</v>
      </c>
      <c r="H182" s="20">
        <f t="shared" si="10"/>
        <v>5.634471392824502</v>
      </c>
      <c r="I182" s="25">
        <v>0</v>
      </c>
      <c r="J182" s="25">
        <v>0.6260523717879206</v>
      </c>
      <c r="K182" s="25">
        <f t="shared" si="11"/>
        <v>0.6260523717879206</v>
      </c>
      <c r="L182" s="25">
        <f t="shared" si="12"/>
        <v>3.130261705387578</v>
      </c>
      <c r="M182" s="25">
        <f t="shared" si="13"/>
        <v>3.7563140771754986</v>
      </c>
      <c r="N182" s="17"/>
      <c r="O182" s="12"/>
    </row>
    <row r="183" spans="1:15" s="8" customFormat="1" ht="12" customHeight="1">
      <c r="A183" s="5"/>
      <c r="B183" s="24">
        <v>210</v>
      </c>
      <c r="C183" s="48"/>
      <c r="D183" s="58" t="s">
        <v>198</v>
      </c>
      <c r="E183" s="25">
        <v>138.21148331741315</v>
      </c>
      <c r="F183" s="25">
        <v>100.57225026697532</v>
      </c>
      <c r="G183" s="25">
        <v>15.68090243765461</v>
      </c>
      <c r="H183" s="20">
        <f t="shared" si="10"/>
        <v>116.25315270462993</v>
      </c>
      <c r="I183" s="25">
        <v>0</v>
      </c>
      <c r="J183" s="25">
        <v>14.100477160180354</v>
      </c>
      <c r="K183" s="25">
        <f t="shared" si="11"/>
        <v>14.100477160180354</v>
      </c>
      <c r="L183" s="25">
        <f t="shared" si="12"/>
        <v>7.857853452602875</v>
      </c>
      <c r="M183" s="25">
        <f t="shared" si="13"/>
        <v>21.95833061278323</v>
      </c>
      <c r="N183" s="17"/>
      <c r="O183" s="12"/>
    </row>
    <row r="184" spans="1:15" s="8" customFormat="1" ht="12" customHeight="1">
      <c r="A184" s="5"/>
      <c r="B184" s="24">
        <v>211</v>
      </c>
      <c r="C184" s="48"/>
      <c r="D184" s="58" t="s">
        <v>199</v>
      </c>
      <c r="E184" s="25">
        <v>182.38169430311177</v>
      </c>
      <c r="F184" s="25">
        <v>125.41410715398673</v>
      </c>
      <c r="G184" s="25">
        <v>18.621332591919405</v>
      </c>
      <c r="H184" s="20">
        <f t="shared" si="10"/>
        <v>144.03543974590613</v>
      </c>
      <c r="I184" s="25">
        <v>0</v>
      </c>
      <c r="J184" s="25">
        <v>18.47584197931094</v>
      </c>
      <c r="K184" s="25">
        <f t="shared" si="11"/>
        <v>18.47584197931094</v>
      </c>
      <c r="L184" s="25">
        <f t="shared" si="12"/>
        <v>19.8704125778947</v>
      </c>
      <c r="M184" s="25">
        <f t="shared" si="13"/>
        <v>38.34625455720564</v>
      </c>
      <c r="N184" s="17"/>
      <c r="O184" s="12"/>
    </row>
    <row r="185" spans="1:15" s="8" customFormat="1" ht="12" customHeight="1">
      <c r="A185" s="5"/>
      <c r="B185" s="24">
        <v>215</v>
      </c>
      <c r="C185" s="48"/>
      <c r="D185" s="58" t="s">
        <v>200</v>
      </c>
      <c r="E185" s="25">
        <v>62.11015481339664</v>
      </c>
      <c r="F185" s="25">
        <v>25.26616835391307</v>
      </c>
      <c r="G185" s="25">
        <v>9.46498880824558</v>
      </c>
      <c r="H185" s="20">
        <f t="shared" si="10"/>
        <v>34.73115716215865</v>
      </c>
      <c r="I185" s="25">
        <v>0</v>
      </c>
      <c r="J185" s="25">
        <v>5.904257578344419</v>
      </c>
      <c r="K185" s="25">
        <f t="shared" si="11"/>
        <v>5.904257578344419</v>
      </c>
      <c r="L185" s="25">
        <f t="shared" si="12"/>
        <v>21.474740072893567</v>
      </c>
      <c r="M185" s="25">
        <f t="shared" si="13"/>
        <v>27.378997651237988</v>
      </c>
      <c r="N185" s="17"/>
      <c r="O185" s="12"/>
    </row>
    <row r="186" spans="1:15" s="8" customFormat="1" ht="12" customHeight="1">
      <c r="A186" s="5"/>
      <c r="B186" s="26">
        <v>216</v>
      </c>
      <c r="C186" s="49"/>
      <c r="D186" s="59" t="s">
        <v>201</v>
      </c>
      <c r="E186" s="27">
        <v>150.55987400007052</v>
      </c>
      <c r="F186" s="27">
        <v>27.03025340009463</v>
      </c>
      <c r="G186" s="27">
        <v>15.851255616848327</v>
      </c>
      <c r="H186" s="36">
        <f t="shared" si="10"/>
        <v>42.88150901694296</v>
      </c>
      <c r="I186" s="27">
        <v>0</v>
      </c>
      <c r="J186" s="27">
        <v>15.128284511332298</v>
      </c>
      <c r="K186" s="27">
        <f t="shared" si="11"/>
        <v>15.128284511332298</v>
      </c>
      <c r="L186" s="27">
        <f t="shared" si="12"/>
        <v>92.55008047179527</v>
      </c>
      <c r="M186" s="27">
        <f t="shared" si="13"/>
        <v>107.67836498312757</v>
      </c>
      <c r="N186" s="17"/>
      <c r="O186" s="12"/>
    </row>
    <row r="187" spans="1:15" s="8" customFormat="1" ht="12" customHeight="1">
      <c r="A187" s="5"/>
      <c r="B187" s="24">
        <v>217</v>
      </c>
      <c r="C187" s="48"/>
      <c r="D187" s="58" t="s">
        <v>202</v>
      </c>
      <c r="E187" s="25">
        <v>158.6447186995061</v>
      </c>
      <c r="F187" s="25">
        <v>45.3686933574176</v>
      </c>
      <c r="G187" s="25">
        <v>17.217392044607543</v>
      </c>
      <c r="H187" s="20">
        <f t="shared" si="10"/>
        <v>62.58608540202514</v>
      </c>
      <c r="I187" s="25">
        <v>0</v>
      </c>
      <c r="J187" s="25">
        <v>12.96248381640503</v>
      </c>
      <c r="K187" s="25">
        <f t="shared" si="11"/>
        <v>12.96248381640503</v>
      </c>
      <c r="L187" s="25">
        <f t="shared" si="12"/>
        <v>83.09614948107593</v>
      </c>
      <c r="M187" s="25">
        <f t="shared" si="13"/>
        <v>96.05863329748095</v>
      </c>
      <c r="N187" s="17"/>
      <c r="O187" s="12"/>
    </row>
    <row r="188" spans="1:15" s="8" customFormat="1" ht="12" customHeight="1">
      <c r="A188" s="5"/>
      <c r="B188" s="24">
        <v>218</v>
      </c>
      <c r="C188" s="48"/>
      <c r="D188" s="58" t="s">
        <v>203</v>
      </c>
      <c r="E188" s="25">
        <v>39.16712895494454</v>
      </c>
      <c r="F188" s="25">
        <v>27.565132141657845</v>
      </c>
      <c r="G188" s="25">
        <v>6.827917922649447</v>
      </c>
      <c r="H188" s="20">
        <f t="shared" si="10"/>
        <v>34.39305006430729</v>
      </c>
      <c r="I188" s="25">
        <v>0</v>
      </c>
      <c r="J188" s="25">
        <v>4.231281590826295</v>
      </c>
      <c r="K188" s="25">
        <f t="shared" si="11"/>
        <v>4.231281590826295</v>
      </c>
      <c r="L188" s="25">
        <f t="shared" si="12"/>
        <v>0.542797299810954</v>
      </c>
      <c r="M188" s="25">
        <f t="shared" si="13"/>
        <v>4.774078890637249</v>
      </c>
      <c r="N188" s="17"/>
      <c r="O188" s="12"/>
    </row>
    <row r="189" spans="1:15" s="8" customFormat="1" ht="12" customHeight="1">
      <c r="A189" s="5"/>
      <c r="B189" s="24">
        <v>219</v>
      </c>
      <c r="C189" s="48"/>
      <c r="D189" s="58" t="s">
        <v>204</v>
      </c>
      <c r="E189" s="25">
        <v>42.54184881505157</v>
      </c>
      <c r="F189" s="25">
        <v>23.39801684871159</v>
      </c>
      <c r="G189" s="25">
        <v>6.381277322375887</v>
      </c>
      <c r="H189" s="20">
        <f t="shared" si="10"/>
        <v>29.779294171087475</v>
      </c>
      <c r="I189" s="25">
        <v>0</v>
      </c>
      <c r="J189" s="25">
        <v>4.2541848815839245</v>
      </c>
      <c r="K189" s="25">
        <f t="shared" si="11"/>
        <v>4.2541848815839245</v>
      </c>
      <c r="L189" s="25">
        <f t="shared" si="12"/>
        <v>8.508369762380173</v>
      </c>
      <c r="M189" s="25">
        <f t="shared" si="13"/>
        <v>12.762554643964098</v>
      </c>
      <c r="N189" s="17"/>
      <c r="O189" s="12"/>
    </row>
    <row r="190" spans="1:15" s="8" customFormat="1" ht="12" customHeight="1">
      <c r="A190" s="5"/>
      <c r="B190" s="24">
        <v>222</v>
      </c>
      <c r="C190" s="48"/>
      <c r="D190" s="58" t="s">
        <v>205</v>
      </c>
      <c r="E190" s="25">
        <v>1049.267967666362</v>
      </c>
      <c r="F190" s="25">
        <v>457.5414857189421</v>
      </c>
      <c r="G190" s="25">
        <v>101.71231579581028</v>
      </c>
      <c r="H190" s="20">
        <f t="shared" si="10"/>
        <v>559.2538015147524</v>
      </c>
      <c r="I190" s="25">
        <v>0</v>
      </c>
      <c r="J190" s="25">
        <v>94.3562939232712</v>
      </c>
      <c r="K190" s="25">
        <f t="shared" si="11"/>
        <v>94.3562939232712</v>
      </c>
      <c r="L190" s="25">
        <f t="shared" si="12"/>
        <v>395.6578722283384</v>
      </c>
      <c r="M190" s="25">
        <f t="shared" si="13"/>
        <v>490.01416615160963</v>
      </c>
      <c r="N190" s="17"/>
      <c r="O190" s="12"/>
    </row>
    <row r="191" spans="1:15" s="17" customFormat="1" ht="12" customHeight="1">
      <c r="A191" s="6"/>
      <c r="B191" s="24">
        <v>223</v>
      </c>
      <c r="C191" s="48"/>
      <c r="D191" s="58" t="s">
        <v>206</v>
      </c>
      <c r="E191" s="25">
        <v>4.330957085003058</v>
      </c>
      <c r="F191" s="25">
        <v>3.0686879305835615</v>
      </c>
      <c r="G191" s="25">
        <v>0.5049076620437082</v>
      </c>
      <c r="H191" s="20">
        <f t="shared" si="10"/>
        <v>3.5735955926272696</v>
      </c>
      <c r="I191" s="25">
        <v>0</v>
      </c>
      <c r="J191" s="25">
        <v>0.5049076620437082</v>
      </c>
      <c r="K191" s="25">
        <f t="shared" si="11"/>
        <v>0.5049076620437082</v>
      </c>
      <c r="L191" s="25">
        <f t="shared" si="12"/>
        <v>0.2524538303320799</v>
      </c>
      <c r="M191" s="25">
        <f t="shared" si="13"/>
        <v>0.7573614923757881</v>
      </c>
      <c r="O191" s="12"/>
    </row>
    <row r="192" spans="1:15" s="17" customFormat="1" ht="12" customHeight="1">
      <c r="A192" s="6"/>
      <c r="B192" s="24">
        <v>225</v>
      </c>
      <c r="C192" s="48"/>
      <c r="D192" s="58" t="s">
        <v>207</v>
      </c>
      <c r="E192" s="25">
        <v>1.2389611504793665</v>
      </c>
      <c r="F192" s="25">
        <v>0.8053247369737392</v>
      </c>
      <c r="G192" s="25">
        <v>0.12389611338057527</v>
      </c>
      <c r="H192" s="20">
        <f t="shared" si="10"/>
        <v>0.9292208503543145</v>
      </c>
      <c r="I192" s="25">
        <v>0</v>
      </c>
      <c r="J192" s="25">
        <v>0.12389611338057527</v>
      </c>
      <c r="K192" s="25">
        <f t="shared" si="11"/>
        <v>0.12389611338057527</v>
      </c>
      <c r="L192" s="25">
        <f t="shared" si="12"/>
        <v>0.18584418674447678</v>
      </c>
      <c r="M192" s="25">
        <f t="shared" si="13"/>
        <v>0.30974030012505205</v>
      </c>
      <c r="O192" s="12"/>
    </row>
    <row r="193" spans="1:15" s="8" customFormat="1" ht="12" customHeight="1">
      <c r="A193" s="5"/>
      <c r="B193" s="24">
        <v>226</v>
      </c>
      <c r="C193" s="48"/>
      <c r="D193" s="58" t="s">
        <v>208</v>
      </c>
      <c r="E193" s="25">
        <v>25.29</v>
      </c>
      <c r="F193" s="25">
        <v>3.7935</v>
      </c>
      <c r="G193" s="25">
        <v>2.529</v>
      </c>
      <c r="H193" s="20">
        <f t="shared" si="10"/>
        <v>6.3225</v>
      </c>
      <c r="I193" s="25">
        <v>0</v>
      </c>
      <c r="J193" s="25">
        <v>2.529</v>
      </c>
      <c r="K193" s="25">
        <f t="shared" si="11"/>
        <v>2.529</v>
      </c>
      <c r="L193" s="25">
        <f t="shared" si="12"/>
        <v>16.4385</v>
      </c>
      <c r="M193" s="25">
        <f t="shared" si="13"/>
        <v>18.9675</v>
      </c>
      <c r="N193" s="17"/>
      <c r="O193" s="12"/>
    </row>
    <row r="194" spans="1:15" s="8" customFormat="1" ht="12" customHeight="1">
      <c r="A194" s="5"/>
      <c r="B194" s="24">
        <v>227</v>
      </c>
      <c r="C194" s="48"/>
      <c r="D194" s="58" t="s">
        <v>209</v>
      </c>
      <c r="E194" s="25">
        <v>106.06059352999988</v>
      </c>
      <c r="F194" s="25">
        <v>50.239228505914646</v>
      </c>
      <c r="G194" s="25">
        <v>16.74640950224366</v>
      </c>
      <c r="H194" s="20">
        <f t="shared" si="10"/>
        <v>66.9856380081583</v>
      </c>
      <c r="I194" s="25">
        <v>0</v>
      </c>
      <c r="J194" s="25">
        <v>11.164273000951539</v>
      </c>
      <c r="K194" s="25">
        <f t="shared" si="11"/>
        <v>11.164273000951539</v>
      </c>
      <c r="L194" s="25">
        <f t="shared" si="12"/>
        <v>27.910682520890035</v>
      </c>
      <c r="M194" s="25">
        <f t="shared" si="13"/>
        <v>39.074955521841574</v>
      </c>
      <c r="N194" s="17"/>
      <c r="O194" s="12"/>
    </row>
    <row r="195" spans="1:15" s="8" customFormat="1" ht="12" customHeight="1">
      <c r="A195" s="5"/>
      <c r="B195" s="24">
        <v>228</v>
      </c>
      <c r="C195" s="48"/>
      <c r="D195" s="58" t="s">
        <v>210</v>
      </c>
      <c r="E195" s="25">
        <v>19.504711180592086</v>
      </c>
      <c r="F195" s="25">
        <v>10.248764565346043</v>
      </c>
      <c r="G195" s="25">
        <v>2.0519638455353886</v>
      </c>
      <c r="H195" s="20">
        <f t="shared" si="10"/>
        <v>12.300728410881431</v>
      </c>
      <c r="I195" s="25">
        <v>0</v>
      </c>
      <c r="J195" s="25">
        <v>2.051963845535389</v>
      </c>
      <c r="K195" s="25">
        <f t="shared" si="11"/>
        <v>2.051963845535389</v>
      </c>
      <c r="L195" s="25">
        <f t="shared" si="12"/>
        <v>5.152018924175265</v>
      </c>
      <c r="M195" s="25">
        <f t="shared" si="13"/>
        <v>7.203982769710654</v>
      </c>
      <c r="N195" s="17"/>
      <c r="O195" s="12"/>
    </row>
    <row r="196" spans="1:15" s="8" customFormat="1" ht="12" customHeight="1">
      <c r="A196" s="5"/>
      <c r="B196" s="24">
        <v>229</v>
      </c>
      <c r="C196" s="48"/>
      <c r="D196" s="58" t="s">
        <v>211</v>
      </c>
      <c r="E196" s="25">
        <v>103.8658310000301</v>
      </c>
      <c r="F196" s="25">
        <v>42.84862635122934</v>
      </c>
      <c r="G196" s="25">
        <v>13.83715658761925</v>
      </c>
      <c r="H196" s="20">
        <f t="shared" si="10"/>
        <v>56.68578293884859</v>
      </c>
      <c r="I196" s="25">
        <v>0</v>
      </c>
      <c r="J196" s="25">
        <v>11.33715658761925</v>
      </c>
      <c r="K196" s="25">
        <f t="shared" si="11"/>
        <v>11.33715658761925</v>
      </c>
      <c r="L196" s="25">
        <f t="shared" si="12"/>
        <v>35.84289147356226</v>
      </c>
      <c r="M196" s="25">
        <f t="shared" si="13"/>
        <v>47.18004806118151</v>
      </c>
      <c r="N196" s="17"/>
      <c r="O196" s="12"/>
    </row>
    <row r="197" spans="1:15" s="8" customFormat="1" ht="12" customHeight="1">
      <c r="A197" s="5"/>
      <c r="B197" s="24">
        <v>231</v>
      </c>
      <c r="C197" s="48"/>
      <c r="D197" s="58" t="s">
        <v>212</v>
      </c>
      <c r="E197" s="25">
        <v>6.41898184126984</v>
      </c>
      <c r="F197" s="25">
        <v>4.493287274603174</v>
      </c>
      <c r="G197" s="25">
        <v>0.9628472690476189</v>
      </c>
      <c r="H197" s="20">
        <f t="shared" si="10"/>
        <v>5.456134543650792</v>
      </c>
      <c r="I197" s="25">
        <v>0</v>
      </c>
      <c r="J197" s="25">
        <v>0.6418981793650793</v>
      </c>
      <c r="K197" s="25">
        <f t="shared" si="11"/>
        <v>0.6418981793650793</v>
      </c>
      <c r="L197" s="25">
        <f t="shared" si="12"/>
        <v>0.3209491182539683</v>
      </c>
      <c r="M197" s="25">
        <f t="shared" si="13"/>
        <v>0.9628472976190476</v>
      </c>
      <c r="N197" s="17"/>
      <c r="O197" s="12"/>
    </row>
    <row r="198" spans="1:15" s="8" customFormat="1" ht="12" customHeight="1">
      <c r="A198" s="5"/>
      <c r="B198" s="24">
        <v>233</v>
      </c>
      <c r="C198" s="48"/>
      <c r="D198" s="58" t="s">
        <v>213</v>
      </c>
      <c r="E198" s="25">
        <v>8.576471867460317</v>
      </c>
      <c r="F198" s="25">
        <v>6.0035302999999995</v>
      </c>
      <c r="G198" s="25">
        <v>1.2864707785714284</v>
      </c>
      <c r="H198" s="20">
        <f t="shared" si="10"/>
        <v>7.290001078571428</v>
      </c>
      <c r="I198" s="25">
        <v>0</v>
      </c>
      <c r="J198" s="25">
        <v>0.8576471857142856</v>
      </c>
      <c r="K198" s="25">
        <f t="shared" si="11"/>
        <v>0.8576471857142856</v>
      </c>
      <c r="L198" s="25">
        <f t="shared" si="12"/>
        <v>0.42882360317460333</v>
      </c>
      <c r="M198" s="25">
        <f t="shared" si="13"/>
        <v>1.2864707888888889</v>
      </c>
      <c r="N198" s="17"/>
      <c r="O198" s="12"/>
    </row>
    <row r="199" spans="1:15" s="8" customFormat="1" ht="12" customHeight="1">
      <c r="A199" s="5"/>
      <c r="B199" s="24">
        <v>234</v>
      </c>
      <c r="C199" s="48"/>
      <c r="D199" s="58" t="s">
        <v>214</v>
      </c>
      <c r="E199" s="25">
        <v>35.80564857288141</v>
      </c>
      <c r="F199" s="25">
        <v>0</v>
      </c>
      <c r="G199" s="25">
        <v>1.8965006066036845</v>
      </c>
      <c r="H199" s="20">
        <f t="shared" si="10"/>
        <v>1.8965006066036845</v>
      </c>
      <c r="I199" s="25">
        <v>0</v>
      </c>
      <c r="J199" s="25">
        <v>1.5952372377357897</v>
      </c>
      <c r="K199" s="25">
        <f t="shared" si="11"/>
        <v>1.5952372377357897</v>
      </c>
      <c r="L199" s="25">
        <f t="shared" si="12"/>
        <v>32.313910728541934</v>
      </c>
      <c r="M199" s="25">
        <f t="shared" si="13"/>
        <v>33.90914796627772</v>
      </c>
      <c r="N199" s="17"/>
      <c r="O199" s="12"/>
    </row>
    <row r="200" spans="1:15" s="8" customFormat="1" ht="12" customHeight="1">
      <c r="A200" s="5"/>
      <c r="B200" s="24">
        <v>235</v>
      </c>
      <c r="C200" s="48"/>
      <c r="D200" s="58" t="s">
        <v>215</v>
      </c>
      <c r="E200" s="25">
        <v>97.85990747995268</v>
      </c>
      <c r="F200" s="25">
        <v>34.02205016425847</v>
      </c>
      <c r="G200" s="25">
        <v>9.821208821926465</v>
      </c>
      <c r="H200" s="20">
        <f t="shared" si="10"/>
        <v>43.843258986184935</v>
      </c>
      <c r="I200" s="25">
        <v>0</v>
      </c>
      <c r="J200" s="25">
        <v>9.821208821926465</v>
      </c>
      <c r="K200" s="25">
        <f t="shared" si="11"/>
        <v>9.821208821926465</v>
      </c>
      <c r="L200" s="25">
        <f t="shared" si="12"/>
        <v>44.195439671841285</v>
      </c>
      <c r="M200" s="25">
        <f t="shared" si="13"/>
        <v>54.01664849376775</v>
      </c>
      <c r="N200" s="17"/>
      <c r="O200" s="12"/>
    </row>
    <row r="201" spans="1:15" s="8" customFormat="1" ht="12" customHeight="1">
      <c r="A201" s="5"/>
      <c r="B201" s="24">
        <v>236</v>
      </c>
      <c r="C201" s="48"/>
      <c r="D201" s="58" t="s">
        <v>216</v>
      </c>
      <c r="E201" s="25">
        <v>91.89946945</v>
      </c>
      <c r="F201" s="25">
        <v>45.949734725000006</v>
      </c>
      <c r="G201" s="25">
        <v>13.784920417500004</v>
      </c>
      <c r="H201" s="20">
        <f t="shared" si="10"/>
        <v>59.73465514250001</v>
      </c>
      <c r="I201" s="25">
        <v>0</v>
      </c>
      <c r="J201" s="25">
        <v>9.189946945000003</v>
      </c>
      <c r="K201" s="25">
        <f t="shared" si="11"/>
        <v>9.189946945000003</v>
      </c>
      <c r="L201" s="25">
        <f t="shared" si="12"/>
        <v>22.974867362499985</v>
      </c>
      <c r="M201" s="25">
        <f t="shared" si="13"/>
        <v>32.16481430749999</v>
      </c>
      <c r="N201" s="17"/>
      <c r="O201" s="12"/>
    </row>
    <row r="202" spans="1:15" s="8" customFormat="1" ht="12" customHeight="1">
      <c r="A202" s="5"/>
      <c r="B202" s="24">
        <v>237</v>
      </c>
      <c r="C202" s="48"/>
      <c r="D202" s="58" t="s">
        <v>217</v>
      </c>
      <c r="E202" s="25">
        <v>11.531780240444233</v>
      </c>
      <c r="F202" s="25">
        <v>1.7935460778321084</v>
      </c>
      <c r="G202" s="25">
        <v>1.3241146818421885</v>
      </c>
      <c r="H202" s="20">
        <f t="shared" si="10"/>
        <v>3.1176607596742967</v>
      </c>
      <c r="I202" s="25">
        <v>0</v>
      </c>
      <c r="J202" s="25">
        <v>1.1531780246717347</v>
      </c>
      <c r="K202" s="25">
        <f t="shared" si="11"/>
        <v>1.1531780246717347</v>
      </c>
      <c r="L202" s="25">
        <f t="shared" si="12"/>
        <v>7.260941456098203</v>
      </c>
      <c r="M202" s="25">
        <f t="shared" si="13"/>
        <v>8.414119480769937</v>
      </c>
      <c r="N202" s="17"/>
      <c r="O202" s="12"/>
    </row>
    <row r="203" spans="1:15" s="8" customFormat="1" ht="12" customHeight="1">
      <c r="A203" s="5"/>
      <c r="B203" s="24">
        <v>243</v>
      </c>
      <c r="C203" s="48"/>
      <c r="D203" s="58" t="s">
        <v>218</v>
      </c>
      <c r="E203" s="25">
        <v>85.10325916520944</v>
      </c>
      <c r="F203" s="25">
        <v>21.086047477055782</v>
      </c>
      <c r="G203" s="25">
        <v>8.961766498027956</v>
      </c>
      <c r="H203" s="20">
        <f t="shared" si="10"/>
        <v>30.047813975083738</v>
      </c>
      <c r="I203" s="25">
        <v>0</v>
      </c>
      <c r="J203" s="25">
        <v>8.961766498027956</v>
      </c>
      <c r="K203" s="25">
        <f t="shared" si="11"/>
        <v>8.961766498027956</v>
      </c>
      <c r="L203" s="25">
        <f t="shared" si="12"/>
        <v>46.09367869209774</v>
      </c>
      <c r="M203" s="25">
        <f t="shared" si="13"/>
        <v>55.055445190125695</v>
      </c>
      <c r="N203" s="17"/>
      <c r="O203" s="12"/>
    </row>
    <row r="204" spans="1:15" s="8" customFormat="1" ht="12" customHeight="1">
      <c r="A204" s="5"/>
      <c r="B204" s="24">
        <v>244</v>
      </c>
      <c r="C204" s="48"/>
      <c r="D204" s="58" t="s">
        <v>219</v>
      </c>
      <c r="E204" s="25">
        <v>68.35267794265144</v>
      </c>
      <c r="F204" s="25">
        <v>31.537997692738063</v>
      </c>
      <c r="G204" s="25">
        <v>7.0265030109021716</v>
      </c>
      <c r="H204" s="20">
        <f t="shared" si="10"/>
        <v>38.564500703640235</v>
      </c>
      <c r="I204" s="25">
        <v>0</v>
      </c>
      <c r="J204" s="25">
        <v>7.0053240254460585</v>
      </c>
      <c r="K204" s="25">
        <f t="shared" si="11"/>
        <v>7.0053240254460585</v>
      </c>
      <c r="L204" s="25">
        <f t="shared" si="12"/>
        <v>22.782853213565147</v>
      </c>
      <c r="M204" s="25">
        <f t="shared" si="13"/>
        <v>29.788177239011205</v>
      </c>
      <c r="N204" s="17"/>
      <c r="O204" s="12"/>
    </row>
    <row r="205" spans="1:15" s="8" customFormat="1" ht="12" customHeight="1">
      <c r="A205" s="5"/>
      <c r="B205" s="24">
        <v>247</v>
      </c>
      <c r="C205" s="48"/>
      <c r="D205" s="58" t="s">
        <v>220</v>
      </c>
      <c r="E205" s="25">
        <v>18.945285815733733</v>
      </c>
      <c r="F205" s="25">
        <v>7.930056391676966</v>
      </c>
      <c r="G205" s="25">
        <v>2.7161217463990863</v>
      </c>
      <c r="H205" s="20">
        <f t="shared" si="10"/>
        <v>10.646178138076053</v>
      </c>
      <c r="I205" s="25">
        <v>0</v>
      </c>
      <c r="J205" s="25">
        <v>2.0364483047302353</v>
      </c>
      <c r="K205" s="25">
        <f t="shared" si="11"/>
        <v>2.0364483047302353</v>
      </c>
      <c r="L205" s="25">
        <f t="shared" si="12"/>
        <v>6.262659372927445</v>
      </c>
      <c r="M205" s="25">
        <f t="shared" si="13"/>
        <v>8.29910767765768</v>
      </c>
      <c r="N205" s="17"/>
      <c r="O205" s="12"/>
    </row>
    <row r="206" spans="1:15" s="8" customFormat="1" ht="12" customHeight="1">
      <c r="A206" s="5"/>
      <c r="B206" s="24">
        <v>248</v>
      </c>
      <c r="C206" s="48"/>
      <c r="D206" s="58" t="s">
        <v>221</v>
      </c>
      <c r="E206" s="25">
        <v>62.1170566755392</v>
      </c>
      <c r="F206" s="25">
        <v>30.72848259726719</v>
      </c>
      <c r="G206" s="25">
        <v>11.87499293723522</v>
      </c>
      <c r="H206" s="20">
        <f t="shared" si="10"/>
        <v>42.60347553450241</v>
      </c>
      <c r="I206" s="25">
        <v>0</v>
      </c>
      <c r="J206" s="25">
        <v>6.324326507825049</v>
      </c>
      <c r="K206" s="25">
        <f t="shared" si="11"/>
        <v>6.324326507825049</v>
      </c>
      <c r="L206" s="25">
        <f t="shared" si="12"/>
        <v>13.189254633211746</v>
      </c>
      <c r="M206" s="25">
        <f t="shared" si="13"/>
        <v>19.513581141036795</v>
      </c>
      <c r="N206" s="17"/>
      <c r="O206" s="12"/>
    </row>
    <row r="207" spans="1:15" s="8" customFormat="1" ht="12" customHeight="1">
      <c r="A207" s="5"/>
      <c r="B207" s="24">
        <v>250</v>
      </c>
      <c r="C207" s="48"/>
      <c r="D207" s="58" t="s">
        <v>222</v>
      </c>
      <c r="E207" s="25">
        <v>44.81144909648797</v>
      </c>
      <c r="F207" s="25">
        <v>27.65939317543424</v>
      </c>
      <c r="G207" s="25">
        <v>7.543470866027521</v>
      </c>
      <c r="H207" s="20">
        <f t="shared" si="10"/>
        <v>35.20286404146176</v>
      </c>
      <c r="I207" s="25">
        <v>0</v>
      </c>
      <c r="J207" s="25">
        <v>5.02898057735168</v>
      </c>
      <c r="K207" s="25">
        <f t="shared" si="11"/>
        <v>5.02898057735168</v>
      </c>
      <c r="L207" s="25">
        <f t="shared" si="12"/>
        <v>4.579604477674531</v>
      </c>
      <c r="M207" s="25">
        <f t="shared" si="13"/>
        <v>9.60858505502621</v>
      </c>
      <c r="N207" s="17"/>
      <c r="O207" s="12"/>
    </row>
    <row r="208" spans="1:15" s="8" customFormat="1" ht="12" customHeight="1">
      <c r="A208" s="5"/>
      <c r="B208" s="24">
        <v>251</v>
      </c>
      <c r="C208" s="48"/>
      <c r="D208" s="58" t="s">
        <v>223</v>
      </c>
      <c r="E208" s="25">
        <v>25.655885389654465</v>
      </c>
      <c r="F208" s="25">
        <v>7.09627609617986</v>
      </c>
      <c r="G208" s="25">
        <v>2.300362286410143</v>
      </c>
      <c r="H208" s="20">
        <f aca="true" t="shared" si="14" ref="H208:H232">+F208+G208</f>
        <v>9.396638382590004</v>
      </c>
      <c r="I208" s="25">
        <v>0</v>
      </c>
      <c r="J208" s="25">
        <v>2.300362286410143</v>
      </c>
      <c r="K208" s="25">
        <f aca="true" t="shared" si="15" ref="K208:K232">+I208+J208</f>
        <v>2.300362286410143</v>
      </c>
      <c r="L208" s="25">
        <f aca="true" t="shared" si="16" ref="L208:L232">E208-H208-K208</f>
        <v>13.958884720654316</v>
      </c>
      <c r="M208" s="25">
        <f aca="true" t="shared" si="17" ref="M208:M232">K208+L208</f>
        <v>16.25924700706446</v>
      </c>
      <c r="N208" s="17"/>
      <c r="O208" s="12"/>
    </row>
    <row r="209" spans="1:15" s="8" customFormat="1" ht="12" customHeight="1">
      <c r="A209" s="5"/>
      <c r="B209" s="24">
        <v>252</v>
      </c>
      <c r="C209" s="48"/>
      <c r="D209" s="58" t="s">
        <v>224</v>
      </c>
      <c r="E209" s="25">
        <v>7.917614767986706</v>
      </c>
      <c r="F209" s="25">
        <v>5.834031952475181</v>
      </c>
      <c r="G209" s="25">
        <v>0.8334331320295703</v>
      </c>
      <c r="H209" s="20">
        <f t="shared" si="14"/>
        <v>6.667465084504752</v>
      </c>
      <c r="I209" s="25">
        <v>0</v>
      </c>
      <c r="J209" s="25">
        <v>0.8334331320295703</v>
      </c>
      <c r="K209" s="25">
        <f t="shared" si="15"/>
        <v>0.8334331320295703</v>
      </c>
      <c r="L209" s="25">
        <f t="shared" si="16"/>
        <v>0.41671655145238384</v>
      </c>
      <c r="M209" s="25">
        <f t="shared" si="17"/>
        <v>1.250149683481954</v>
      </c>
      <c r="N209" s="17"/>
      <c r="O209" s="12"/>
    </row>
    <row r="210" spans="1:15" s="8" customFormat="1" ht="12" customHeight="1">
      <c r="A210" s="5"/>
      <c r="B210" s="24">
        <v>253</v>
      </c>
      <c r="C210" s="48"/>
      <c r="D210" s="58" t="s">
        <v>225</v>
      </c>
      <c r="E210" s="25">
        <v>32.99243186458261</v>
      </c>
      <c r="F210" s="25">
        <v>6.243427800710356</v>
      </c>
      <c r="G210" s="25">
        <v>3.5249248248324947</v>
      </c>
      <c r="H210" s="20">
        <f t="shared" si="14"/>
        <v>9.768352625542851</v>
      </c>
      <c r="I210" s="25">
        <v>0</v>
      </c>
      <c r="J210" s="25">
        <v>3.1246977606564346</v>
      </c>
      <c r="K210" s="25">
        <f t="shared" si="15"/>
        <v>3.1246977606564346</v>
      </c>
      <c r="L210" s="25">
        <f t="shared" si="16"/>
        <v>20.099381478383325</v>
      </c>
      <c r="M210" s="25">
        <f t="shared" si="17"/>
        <v>23.22407923903976</v>
      </c>
      <c r="N210" s="17"/>
      <c r="O210" s="12"/>
    </row>
    <row r="211" spans="1:15" s="8" customFormat="1" ht="12" customHeight="1">
      <c r="A211" s="5"/>
      <c r="B211" s="24">
        <v>259</v>
      </c>
      <c r="C211" s="48"/>
      <c r="D211" s="58" t="s">
        <v>226</v>
      </c>
      <c r="E211" s="25">
        <v>33.49362284045886</v>
      </c>
      <c r="F211" s="25">
        <v>4.489162670811355</v>
      </c>
      <c r="G211" s="25">
        <v>2.6064895456934916</v>
      </c>
      <c r="H211" s="20">
        <f t="shared" si="14"/>
        <v>7.095652216504847</v>
      </c>
      <c r="I211" s="25">
        <v>0</v>
      </c>
      <c r="J211" s="25">
        <v>2.578831625476041</v>
      </c>
      <c r="K211" s="25">
        <f t="shared" si="15"/>
        <v>2.578831625476041</v>
      </c>
      <c r="L211" s="25">
        <f t="shared" si="16"/>
        <v>23.819138998477975</v>
      </c>
      <c r="M211" s="25">
        <f t="shared" si="17"/>
        <v>26.397970623954016</v>
      </c>
      <c r="N211" s="17"/>
      <c r="O211" s="12"/>
    </row>
    <row r="212" spans="1:15" s="8" customFormat="1" ht="12" customHeight="1">
      <c r="A212" s="5"/>
      <c r="B212" s="24">
        <v>262</v>
      </c>
      <c r="C212" s="48"/>
      <c r="D212" s="58" t="s">
        <v>227</v>
      </c>
      <c r="E212" s="25">
        <v>37.633513180986974</v>
      </c>
      <c r="F212" s="25">
        <v>15.332272664662035</v>
      </c>
      <c r="G212" s="25">
        <v>5.5953547260120065</v>
      </c>
      <c r="H212" s="20">
        <f t="shared" si="14"/>
        <v>20.92762739067404</v>
      </c>
      <c r="I212" s="25">
        <v>0</v>
      </c>
      <c r="J212" s="25">
        <v>3.9849338927622338</v>
      </c>
      <c r="K212" s="25">
        <f t="shared" si="15"/>
        <v>3.9849338927622338</v>
      </c>
      <c r="L212" s="25">
        <f t="shared" si="16"/>
        <v>12.7209518975507</v>
      </c>
      <c r="M212" s="25">
        <f t="shared" si="17"/>
        <v>16.705885790312934</v>
      </c>
      <c r="N212" s="17"/>
      <c r="O212" s="12"/>
    </row>
    <row r="213" spans="1:15" s="8" customFormat="1" ht="12" customHeight="1">
      <c r="A213" s="5"/>
      <c r="B213" s="24">
        <v>267</v>
      </c>
      <c r="C213" s="48"/>
      <c r="D213" s="58" t="s">
        <v>228</v>
      </c>
      <c r="E213" s="25">
        <v>23.849402507636512</v>
      </c>
      <c r="F213" s="25">
        <v>6.305007690082173</v>
      </c>
      <c r="G213" s="25">
        <v>2.506342117148962</v>
      </c>
      <c r="H213" s="20">
        <f t="shared" si="14"/>
        <v>8.811349807231135</v>
      </c>
      <c r="I213" s="25">
        <v>0</v>
      </c>
      <c r="J213" s="25">
        <v>2.506342117148962</v>
      </c>
      <c r="K213" s="25">
        <f t="shared" si="15"/>
        <v>2.506342117148962</v>
      </c>
      <c r="L213" s="25">
        <f t="shared" si="16"/>
        <v>12.531710583256414</v>
      </c>
      <c r="M213" s="25">
        <f t="shared" si="17"/>
        <v>15.038052700405377</v>
      </c>
      <c r="N213" s="17"/>
      <c r="O213" s="12"/>
    </row>
    <row r="214" spans="1:15" s="8" customFormat="1" ht="12" customHeight="1">
      <c r="A214" s="5"/>
      <c r="B214" s="24">
        <v>269</v>
      </c>
      <c r="C214" s="48"/>
      <c r="D214" s="58" t="s">
        <v>229</v>
      </c>
      <c r="E214" s="25">
        <v>2.8829179384273136</v>
      </c>
      <c r="F214" s="25">
        <v>0.7586626153756089</v>
      </c>
      <c r="G214" s="25">
        <v>0.30346504615024356</v>
      </c>
      <c r="H214" s="20">
        <f t="shared" si="14"/>
        <v>1.0621276615258524</v>
      </c>
      <c r="I214" s="25">
        <v>0</v>
      </c>
      <c r="J214" s="25">
        <v>0.30346504615024356</v>
      </c>
      <c r="K214" s="25">
        <f t="shared" si="15"/>
        <v>0.30346504615024356</v>
      </c>
      <c r="L214" s="25">
        <f t="shared" si="16"/>
        <v>1.5173252307512177</v>
      </c>
      <c r="M214" s="25">
        <f t="shared" si="17"/>
        <v>1.8207902769014612</v>
      </c>
      <c r="N214" s="17"/>
      <c r="O214" s="12"/>
    </row>
    <row r="215" spans="1:15" s="8" customFormat="1" ht="12" customHeight="1">
      <c r="A215" s="5"/>
      <c r="B215" s="24">
        <v>275</v>
      </c>
      <c r="C215" s="48"/>
      <c r="D215" s="58" t="s">
        <v>230</v>
      </c>
      <c r="E215" s="25">
        <v>69.8</v>
      </c>
      <c r="F215" s="25">
        <v>18.368421051442294</v>
      </c>
      <c r="G215" s="25">
        <v>7.347368420576917</v>
      </c>
      <c r="H215" s="20">
        <f t="shared" si="14"/>
        <v>25.71578947201921</v>
      </c>
      <c r="I215" s="25">
        <v>0</v>
      </c>
      <c r="J215" s="25">
        <v>7.347368420576917</v>
      </c>
      <c r="K215" s="25">
        <f t="shared" si="15"/>
        <v>7.347368420576917</v>
      </c>
      <c r="L215" s="25">
        <f t="shared" si="16"/>
        <v>36.736842107403874</v>
      </c>
      <c r="M215" s="25">
        <f t="shared" si="17"/>
        <v>44.08421052798079</v>
      </c>
      <c r="N215" s="17"/>
      <c r="O215" s="12"/>
    </row>
    <row r="216" spans="1:15" s="8" customFormat="1" ht="12" customHeight="1">
      <c r="A216" s="5"/>
      <c r="B216" s="24">
        <v>286</v>
      </c>
      <c r="C216" s="48"/>
      <c r="D216" s="58" t="s">
        <v>231</v>
      </c>
      <c r="E216" s="25">
        <v>106.90137599981452</v>
      </c>
      <c r="F216" s="25">
        <v>16.035206399740314</v>
      </c>
      <c r="G216" s="25">
        <v>10.690137599826878</v>
      </c>
      <c r="H216" s="20">
        <f t="shared" si="14"/>
        <v>26.725343999567194</v>
      </c>
      <c r="I216" s="25">
        <v>0</v>
      </c>
      <c r="J216" s="25">
        <v>10.690137599826878</v>
      </c>
      <c r="K216" s="25">
        <f t="shared" si="15"/>
        <v>10.690137599826878</v>
      </c>
      <c r="L216" s="25">
        <f t="shared" si="16"/>
        <v>69.48589440042043</v>
      </c>
      <c r="M216" s="25">
        <f t="shared" si="17"/>
        <v>80.17603200024732</v>
      </c>
      <c r="N216" s="17"/>
      <c r="O216" s="12"/>
    </row>
    <row r="217" spans="1:15" s="8" customFormat="1" ht="12" customHeight="1">
      <c r="A217" s="5"/>
      <c r="B217" s="24">
        <v>292</v>
      </c>
      <c r="C217" s="48"/>
      <c r="D217" s="58" t="s">
        <v>232</v>
      </c>
      <c r="E217" s="25">
        <v>61.32404579601149</v>
      </c>
      <c r="F217" s="25">
        <v>2.8547267461180685</v>
      </c>
      <c r="G217" s="25">
        <v>5.574257985665204</v>
      </c>
      <c r="H217" s="20">
        <f t="shared" si="14"/>
        <v>8.428984731783272</v>
      </c>
      <c r="I217" s="25">
        <v>0</v>
      </c>
      <c r="J217" s="25">
        <v>4.214492365891636</v>
      </c>
      <c r="K217" s="25">
        <f t="shared" si="15"/>
        <v>4.214492365891636</v>
      </c>
      <c r="L217" s="25">
        <f t="shared" si="16"/>
        <v>48.68056869833658</v>
      </c>
      <c r="M217" s="25">
        <f t="shared" si="17"/>
        <v>52.895061064228216</v>
      </c>
      <c r="N217" s="17"/>
      <c r="O217" s="12"/>
    </row>
    <row r="218" spans="1:15" s="8" customFormat="1" ht="12" customHeight="1">
      <c r="A218" s="5"/>
      <c r="B218" s="24">
        <v>293</v>
      </c>
      <c r="C218" s="48"/>
      <c r="D218" s="58" t="s">
        <v>233</v>
      </c>
      <c r="E218" s="25">
        <v>70.15571193295253</v>
      </c>
      <c r="F218" s="25">
        <v>18.46202946475678</v>
      </c>
      <c r="G218" s="25">
        <v>7.3848117859027145</v>
      </c>
      <c r="H218" s="20">
        <f t="shared" si="14"/>
        <v>25.846841250659494</v>
      </c>
      <c r="I218" s="25">
        <v>0</v>
      </c>
      <c r="J218" s="25">
        <v>7.384811785902714</v>
      </c>
      <c r="K218" s="25">
        <f t="shared" si="15"/>
        <v>7.384811785902714</v>
      </c>
      <c r="L218" s="25">
        <f t="shared" si="16"/>
        <v>36.92405889639032</v>
      </c>
      <c r="M218" s="25">
        <f t="shared" si="17"/>
        <v>44.30887068229303</v>
      </c>
      <c r="N218" s="17"/>
      <c r="O218" s="12"/>
    </row>
    <row r="219" spans="1:15" s="8" customFormat="1" ht="12" customHeight="1">
      <c r="A219" s="5"/>
      <c r="B219" s="24">
        <v>294</v>
      </c>
      <c r="C219" s="48"/>
      <c r="D219" s="58" t="s">
        <v>234</v>
      </c>
      <c r="E219" s="25">
        <v>52.26887208144522</v>
      </c>
      <c r="F219" s="25">
        <v>15.69446548775688</v>
      </c>
      <c r="G219" s="25">
        <v>5.536287216654857</v>
      </c>
      <c r="H219" s="20">
        <f t="shared" si="14"/>
        <v>21.230752704411735</v>
      </c>
      <c r="I219" s="25">
        <v>0</v>
      </c>
      <c r="J219" s="25">
        <v>5.536287216654856</v>
      </c>
      <c r="K219" s="25">
        <f t="shared" si="15"/>
        <v>5.536287216654856</v>
      </c>
      <c r="L219" s="25">
        <f t="shared" si="16"/>
        <v>25.501832160378626</v>
      </c>
      <c r="M219" s="25">
        <f t="shared" si="17"/>
        <v>31.038119377033482</v>
      </c>
      <c r="N219" s="17"/>
      <c r="O219" s="12"/>
    </row>
    <row r="220" spans="1:15" s="8" customFormat="1" ht="12" customHeight="1">
      <c r="A220" s="5"/>
      <c r="B220" s="24">
        <v>295</v>
      </c>
      <c r="C220" s="48"/>
      <c r="D220" s="58" t="s">
        <v>235</v>
      </c>
      <c r="E220" s="25">
        <v>20.058349159498523</v>
      </c>
      <c r="F220" s="25">
        <v>5.608104657882356</v>
      </c>
      <c r="G220" s="25">
        <v>2.112406286775254</v>
      </c>
      <c r="H220" s="20">
        <f t="shared" si="14"/>
        <v>7.72051094465761</v>
      </c>
      <c r="I220" s="25">
        <v>0</v>
      </c>
      <c r="J220" s="25">
        <v>2.1124062867752538</v>
      </c>
      <c r="K220" s="25">
        <f t="shared" si="15"/>
        <v>2.1124062867752538</v>
      </c>
      <c r="L220" s="25">
        <f t="shared" si="16"/>
        <v>10.225431928065658</v>
      </c>
      <c r="M220" s="25">
        <f t="shared" si="17"/>
        <v>12.337838214840913</v>
      </c>
      <c r="N220" s="17"/>
      <c r="O220" s="12"/>
    </row>
    <row r="221" spans="1:15" s="8" customFormat="1" ht="12" customHeight="1">
      <c r="A221" s="5"/>
      <c r="B221" s="26">
        <v>305</v>
      </c>
      <c r="C221" s="49"/>
      <c r="D221" s="59" t="s">
        <v>236</v>
      </c>
      <c r="E221" s="27">
        <v>8.067234560009242</v>
      </c>
      <c r="F221" s="27">
        <v>2.243171498314036</v>
      </c>
      <c r="G221" s="27">
        <v>0.8320089906365333</v>
      </c>
      <c r="H221" s="36">
        <f t="shared" si="14"/>
        <v>3.0751804889505694</v>
      </c>
      <c r="I221" s="27">
        <v>0</v>
      </c>
      <c r="J221" s="27">
        <v>0.8320089906365333</v>
      </c>
      <c r="K221" s="27">
        <f t="shared" si="15"/>
        <v>0.8320089906365333</v>
      </c>
      <c r="L221" s="27">
        <f t="shared" si="16"/>
        <v>4.1600450804221385</v>
      </c>
      <c r="M221" s="27">
        <f t="shared" si="17"/>
        <v>4.992054071058671</v>
      </c>
      <c r="N221" s="17"/>
      <c r="O221" s="12"/>
    </row>
    <row r="222" spans="1:15" s="8" customFormat="1" ht="12" customHeight="1">
      <c r="A222" s="5"/>
      <c r="B222" s="24">
        <v>306</v>
      </c>
      <c r="C222" s="48"/>
      <c r="D222" s="58" t="s">
        <v>237</v>
      </c>
      <c r="E222" s="25">
        <v>70.78693938018627</v>
      </c>
      <c r="F222" s="25">
        <v>7.027682338421671</v>
      </c>
      <c r="G222" s="25">
        <v>5.204933887997713</v>
      </c>
      <c r="H222" s="20">
        <f t="shared" si="14"/>
        <v>12.232616226419385</v>
      </c>
      <c r="I222" s="25">
        <v>0</v>
      </c>
      <c r="J222" s="25">
        <v>5.204933887997714</v>
      </c>
      <c r="K222" s="25">
        <f t="shared" si="15"/>
        <v>5.204933887997714</v>
      </c>
      <c r="L222" s="25">
        <f t="shared" si="16"/>
        <v>53.349389265769176</v>
      </c>
      <c r="M222" s="25">
        <f t="shared" si="17"/>
        <v>58.55432315376689</v>
      </c>
      <c r="N222" s="17"/>
      <c r="O222" s="12"/>
    </row>
    <row r="223" spans="1:15" s="8" customFormat="1" ht="12" customHeight="1">
      <c r="A223" s="5"/>
      <c r="B223" s="24">
        <v>307</v>
      </c>
      <c r="C223" s="48"/>
      <c r="D223" s="58" t="s">
        <v>238</v>
      </c>
      <c r="E223" s="25">
        <v>79.29140287469475</v>
      </c>
      <c r="F223" s="25">
        <v>4.242809771011343</v>
      </c>
      <c r="G223" s="25">
        <v>6.813584287599811</v>
      </c>
      <c r="H223" s="20">
        <f t="shared" si="14"/>
        <v>11.056394058611154</v>
      </c>
      <c r="I223" s="25">
        <v>0</v>
      </c>
      <c r="J223" s="25">
        <v>5.676383749884905</v>
      </c>
      <c r="K223" s="25">
        <f t="shared" si="15"/>
        <v>5.676383749884905</v>
      </c>
      <c r="L223" s="25">
        <f t="shared" si="16"/>
        <v>62.55862506619869</v>
      </c>
      <c r="M223" s="25">
        <f t="shared" si="17"/>
        <v>68.23500881608359</v>
      </c>
      <c r="N223" s="17"/>
      <c r="O223" s="12"/>
    </row>
    <row r="224" spans="1:15" s="8" customFormat="1" ht="12" customHeight="1">
      <c r="A224" s="5"/>
      <c r="B224" s="24">
        <v>308</v>
      </c>
      <c r="C224" s="48"/>
      <c r="D224" s="58" t="s">
        <v>239</v>
      </c>
      <c r="E224" s="25">
        <v>51.85249058913047</v>
      </c>
      <c r="F224" s="25">
        <v>7.838499577995524</v>
      </c>
      <c r="G224" s="25">
        <v>5.677682968291731</v>
      </c>
      <c r="H224" s="20">
        <f t="shared" si="14"/>
        <v>13.516182546287254</v>
      </c>
      <c r="I224" s="25">
        <v>0</v>
      </c>
      <c r="J224" s="25">
        <v>5.332554655752561</v>
      </c>
      <c r="K224" s="25">
        <f t="shared" si="15"/>
        <v>5.332554655752561</v>
      </c>
      <c r="L224" s="25">
        <f t="shared" si="16"/>
        <v>33.003753387090654</v>
      </c>
      <c r="M224" s="25">
        <f t="shared" si="17"/>
        <v>38.336308042843214</v>
      </c>
      <c r="N224" s="17"/>
      <c r="O224" s="12"/>
    </row>
    <row r="225" spans="1:15" s="8" customFormat="1" ht="12" customHeight="1">
      <c r="A225" s="5"/>
      <c r="B225" s="24">
        <v>314</v>
      </c>
      <c r="C225" s="48"/>
      <c r="D225" s="58" t="s">
        <v>240</v>
      </c>
      <c r="E225" s="25">
        <v>95.75492332931857</v>
      </c>
      <c r="F225" s="25">
        <v>0</v>
      </c>
      <c r="G225" s="25">
        <v>3.784391013638502</v>
      </c>
      <c r="H225" s="20">
        <f t="shared" si="14"/>
        <v>3.784391013638502</v>
      </c>
      <c r="I225" s="25">
        <v>0</v>
      </c>
      <c r="J225" s="25">
        <v>3.541475131624383</v>
      </c>
      <c r="K225" s="25">
        <f t="shared" si="15"/>
        <v>3.541475131624383</v>
      </c>
      <c r="L225" s="25">
        <f t="shared" si="16"/>
        <v>88.4290571840557</v>
      </c>
      <c r="M225" s="25">
        <f t="shared" si="17"/>
        <v>91.97053231568007</v>
      </c>
      <c r="N225" s="17"/>
      <c r="O225" s="12"/>
    </row>
    <row r="226" spans="1:15" s="8" customFormat="1" ht="12" customHeight="1">
      <c r="A226" s="5"/>
      <c r="B226" s="24">
        <v>316</v>
      </c>
      <c r="C226" s="48"/>
      <c r="D226" s="58" t="s">
        <v>241</v>
      </c>
      <c r="E226" s="25">
        <v>17.864170619692526</v>
      </c>
      <c r="F226" s="25">
        <v>0.5429462256436876</v>
      </c>
      <c r="G226" s="25">
        <v>1.5727647131323474</v>
      </c>
      <c r="H226" s="20">
        <f t="shared" si="14"/>
        <v>2.115710938776035</v>
      </c>
      <c r="I226" s="25">
        <v>0</v>
      </c>
      <c r="J226" s="25">
        <v>1.2172467164748644</v>
      </c>
      <c r="K226" s="25">
        <f t="shared" si="15"/>
        <v>1.2172467164748644</v>
      </c>
      <c r="L226" s="25">
        <f t="shared" si="16"/>
        <v>14.531212964441627</v>
      </c>
      <c r="M226" s="25">
        <f t="shared" si="17"/>
        <v>15.748459680916492</v>
      </c>
      <c r="N226" s="17"/>
      <c r="O226" s="12"/>
    </row>
    <row r="227" spans="1:15" s="8" customFormat="1" ht="12" customHeight="1">
      <c r="A227" s="5"/>
      <c r="B227" s="24">
        <v>317</v>
      </c>
      <c r="C227" s="48"/>
      <c r="D227" s="58" t="s">
        <v>242</v>
      </c>
      <c r="E227" s="25">
        <v>67.12710502780232</v>
      </c>
      <c r="F227" s="25">
        <v>5.659383957791603</v>
      </c>
      <c r="G227" s="25">
        <v>5.082787758042104</v>
      </c>
      <c r="H227" s="20">
        <f t="shared" si="14"/>
        <v>10.742171715833708</v>
      </c>
      <c r="I227" s="25">
        <v>0</v>
      </c>
      <c r="J227" s="25">
        <v>4.72686844093099</v>
      </c>
      <c r="K227" s="25">
        <f t="shared" si="15"/>
        <v>4.72686844093099</v>
      </c>
      <c r="L227" s="25">
        <f t="shared" si="16"/>
        <v>51.65806487103762</v>
      </c>
      <c r="M227" s="25">
        <f t="shared" si="17"/>
        <v>56.38493331196861</v>
      </c>
      <c r="N227" s="17"/>
      <c r="O227" s="12"/>
    </row>
    <row r="228" spans="1:15" s="8" customFormat="1" ht="12" customHeight="1">
      <c r="A228" s="5"/>
      <c r="B228" s="24">
        <v>318</v>
      </c>
      <c r="C228" s="48"/>
      <c r="D228" s="58" t="s">
        <v>243</v>
      </c>
      <c r="E228" s="25">
        <v>15.045339636763812</v>
      </c>
      <c r="F228" s="25">
        <v>2.336483492307421</v>
      </c>
      <c r="G228" s="25">
        <v>1.5576556615382804</v>
      </c>
      <c r="H228" s="20">
        <f t="shared" si="14"/>
        <v>3.8941391538457015</v>
      </c>
      <c r="I228" s="25">
        <v>0</v>
      </c>
      <c r="J228" s="25">
        <v>1.5576556615382806</v>
      </c>
      <c r="K228" s="25">
        <f t="shared" si="15"/>
        <v>1.5576556615382806</v>
      </c>
      <c r="L228" s="25">
        <f t="shared" si="16"/>
        <v>9.59354482137983</v>
      </c>
      <c r="M228" s="25">
        <f t="shared" si="17"/>
        <v>11.15120048291811</v>
      </c>
      <c r="N228" s="17"/>
      <c r="O228" s="12"/>
    </row>
    <row r="229" spans="1:15" s="8" customFormat="1" ht="12" customHeight="1">
      <c r="A229" s="5"/>
      <c r="B229" s="24">
        <v>319</v>
      </c>
      <c r="C229" s="48"/>
      <c r="D229" s="58" t="s">
        <v>244</v>
      </c>
      <c r="E229" s="25">
        <v>45.05323046542416</v>
      </c>
      <c r="F229" s="25">
        <v>2.2526615232976774</v>
      </c>
      <c r="G229" s="25">
        <v>6.757984569893033</v>
      </c>
      <c r="H229" s="20">
        <f t="shared" si="14"/>
        <v>9.01064609319071</v>
      </c>
      <c r="I229" s="25">
        <v>0</v>
      </c>
      <c r="J229" s="25">
        <v>4.505323046595356</v>
      </c>
      <c r="K229" s="25">
        <f t="shared" si="15"/>
        <v>4.505323046595356</v>
      </c>
      <c r="L229" s="25">
        <f t="shared" si="16"/>
        <v>31.53726132563809</v>
      </c>
      <c r="M229" s="25">
        <f t="shared" si="17"/>
        <v>36.04258437223345</v>
      </c>
      <c r="N229" s="17"/>
      <c r="O229" s="12"/>
    </row>
    <row r="230" spans="1:15" s="8" customFormat="1" ht="12" customHeight="1">
      <c r="A230" s="5"/>
      <c r="B230" s="24">
        <v>320</v>
      </c>
      <c r="C230" s="48"/>
      <c r="D230" s="58" t="s">
        <v>245</v>
      </c>
      <c r="E230" s="25">
        <v>60.561222865259694</v>
      </c>
      <c r="F230" s="25">
        <v>3.3241511617855477</v>
      </c>
      <c r="G230" s="25">
        <v>4.595032991987107</v>
      </c>
      <c r="H230" s="20">
        <f t="shared" si="14"/>
        <v>7.919184153772655</v>
      </c>
      <c r="I230" s="25">
        <v>0</v>
      </c>
      <c r="J230" s="25">
        <v>3.8285589642042943</v>
      </c>
      <c r="K230" s="25">
        <f t="shared" si="15"/>
        <v>3.8285589642042943</v>
      </c>
      <c r="L230" s="25">
        <f t="shared" si="16"/>
        <v>48.81347974728274</v>
      </c>
      <c r="M230" s="25">
        <f t="shared" si="17"/>
        <v>52.64203871148703</v>
      </c>
      <c r="N230" s="17"/>
      <c r="O230" s="12"/>
    </row>
    <row r="231" spans="1:15" s="8" customFormat="1" ht="19.5" customHeight="1">
      <c r="A231" s="5"/>
      <c r="B231" s="24">
        <v>328</v>
      </c>
      <c r="C231" s="48"/>
      <c r="D231" s="58" t="s">
        <v>246</v>
      </c>
      <c r="E231" s="25">
        <v>4.5324197205808865</v>
      </c>
      <c r="F231" s="25">
        <v>0</v>
      </c>
      <c r="G231" s="25">
        <v>0.0053648822760484745</v>
      </c>
      <c r="H231" s="20">
        <f t="shared" si="14"/>
        <v>0.0053648822760484745</v>
      </c>
      <c r="I231" s="25">
        <v>0</v>
      </c>
      <c r="J231" s="25">
        <v>0.15474666227604847</v>
      </c>
      <c r="K231" s="25">
        <f t="shared" si="15"/>
        <v>0.15474666227604847</v>
      </c>
      <c r="L231" s="25">
        <f t="shared" si="16"/>
        <v>4.372308176028789</v>
      </c>
      <c r="M231" s="25">
        <f t="shared" si="17"/>
        <v>4.527054838304838</v>
      </c>
      <c r="N231" s="17"/>
      <c r="O231" s="12"/>
    </row>
    <row r="232" spans="1:15" s="8" customFormat="1" ht="12" customHeight="1">
      <c r="A232" s="5"/>
      <c r="B232" s="24">
        <v>339</v>
      </c>
      <c r="C232" s="48"/>
      <c r="D232" s="58" t="s">
        <v>247</v>
      </c>
      <c r="E232" s="25">
        <v>546.6381497725409</v>
      </c>
      <c r="F232" s="25">
        <v>0.8738117061668476</v>
      </c>
      <c r="G232" s="25">
        <v>13.010505070304244</v>
      </c>
      <c r="H232" s="20">
        <f t="shared" si="14"/>
        <v>13.884316776471092</v>
      </c>
      <c r="I232" s="25">
        <v>0</v>
      </c>
      <c r="J232" s="25">
        <v>29.321152378361543</v>
      </c>
      <c r="K232" s="25">
        <f t="shared" si="15"/>
        <v>29.321152378361543</v>
      </c>
      <c r="L232" s="25">
        <f t="shared" si="16"/>
        <v>503.4326806177083</v>
      </c>
      <c r="M232" s="25">
        <f t="shared" si="17"/>
        <v>532.7538329960698</v>
      </c>
      <c r="N232" s="17"/>
      <c r="O232" s="12"/>
    </row>
    <row r="233" spans="1:13" s="8" customFormat="1" ht="6.75" customHeight="1">
      <c r="A233" s="5"/>
      <c r="B233" s="28"/>
      <c r="C233" s="48"/>
      <c r="D233" s="60"/>
      <c r="E233" s="25"/>
      <c r="F233" s="25"/>
      <c r="G233" s="25"/>
      <c r="H233" s="25">
        <f>F233+G233</f>
        <v>0</v>
      </c>
      <c r="I233" s="25"/>
      <c r="J233" s="25"/>
      <c r="K233" s="25"/>
      <c r="L233" s="25">
        <f aca="true" t="shared" si="18" ref="L233:L266">E233-H233-K233</f>
        <v>0</v>
      </c>
      <c r="M233" s="25">
        <f aca="true" t="shared" si="19" ref="M233:M266">K233+L233</f>
        <v>0</v>
      </c>
    </row>
    <row r="234" spans="1:13" s="18" customFormat="1" ht="12" customHeight="1">
      <c r="A234" s="5"/>
      <c r="B234" s="28"/>
      <c r="C234" s="48"/>
      <c r="D234" s="61" t="s">
        <v>24</v>
      </c>
      <c r="E234" s="29">
        <f>SUM(E236:E266)</f>
        <v>3379.828918350438</v>
      </c>
      <c r="F234" s="29">
        <f>SUM(F236:F266)</f>
        <v>449.46280271234997</v>
      </c>
      <c r="G234" s="29">
        <f>SUM(G236:G266)</f>
        <v>248.98019372412162</v>
      </c>
      <c r="H234" s="29">
        <f>F234+G234</f>
        <v>698.4429964364716</v>
      </c>
      <c r="I234" s="29">
        <v>0</v>
      </c>
      <c r="J234" s="29">
        <f>SUM(J236:J266)</f>
        <v>244.57442557530598</v>
      </c>
      <c r="K234" s="29">
        <f>SUM(K236:K266)</f>
        <v>244.57442557530598</v>
      </c>
      <c r="L234" s="29">
        <f t="shared" si="18"/>
        <v>2436.81149633866</v>
      </c>
      <c r="M234" s="29">
        <f t="shared" si="19"/>
        <v>2681.3859219139663</v>
      </c>
    </row>
    <row r="235" spans="1:13" s="8" customFormat="1" ht="6.75" customHeight="1">
      <c r="A235" s="5"/>
      <c r="B235" s="28"/>
      <c r="C235" s="48"/>
      <c r="D235" s="60"/>
      <c r="E235" s="25"/>
      <c r="F235" s="25"/>
      <c r="G235" s="25"/>
      <c r="H235" s="25">
        <f>F235+G235</f>
        <v>0</v>
      </c>
      <c r="I235" s="25"/>
      <c r="J235" s="25"/>
      <c r="K235" s="25"/>
      <c r="L235" s="25">
        <f t="shared" si="18"/>
        <v>0</v>
      </c>
      <c r="M235" s="25">
        <f t="shared" si="19"/>
        <v>0</v>
      </c>
    </row>
    <row r="236" spans="1:13" s="8" customFormat="1" ht="12" customHeight="1">
      <c r="A236" s="5"/>
      <c r="B236" s="24">
        <v>171</v>
      </c>
      <c r="C236" s="48"/>
      <c r="D236" s="62" t="s">
        <v>248</v>
      </c>
      <c r="E236" s="25">
        <v>469.678431808655</v>
      </c>
      <c r="F236" s="25">
        <v>33.787244880919616</v>
      </c>
      <c r="G236" s="25">
        <v>30.519373731515433</v>
      </c>
      <c r="H236" s="25">
        <f aca="true" t="shared" si="20" ref="H236:H266">+F236+G236</f>
        <v>64.30661861243505</v>
      </c>
      <c r="I236" s="25">
        <v>0</v>
      </c>
      <c r="J236" s="25">
        <v>30.387234657435013</v>
      </c>
      <c r="K236" s="25">
        <f aca="true" t="shared" si="21" ref="K236:K266">+I236+J236</f>
        <v>30.387234657435013</v>
      </c>
      <c r="L236" s="25">
        <f t="shared" si="18"/>
        <v>374.98457853878494</v>
      </c>
      <c r="M236" s="25">
        <f t="shared" si="19"/>
        <v>405.37181319621993</v>
      </c>
    </row>
    <row r="237" spans="1:13" s="8" customFormat="1" ht="12" customHeight="1">
      <c r="A237" s="5"/>
      <c r="B237" s="24">
        <v>188</v>
      </c>
      <c r="C237" s="48"/>
      <c r="D237" s="62" t="s">
        <v>249</v>
      </c>
      <c r="E237" s="25">
        <v>175.747127801381</v>
      </c>
      <c r="F237" s="25">
        <v>103.29047351565016</v>
      </c>
      <c r="G237" s="25">
        <v>30.361864479363902</v>
      </c>
      <c r="H237" s="25">
        <f t="shared" si="20"/>
        <v>133.65233799501408</v>
      </c>
      <c r="I237" s="25">
        <v>0</v>
      </c>
      <c r="J237" s="25">
        <v>16.639975675865138</v>
      </c>
      <c r="K237" s="25">
        <f t="shared" si="21"/>
        <v>16.639975675865138</v>
      </c>
      <c r="L237" s="25">
        <f t="shared" si="18"/>
        <v>25.45481413050178</v>
      </c>
      <c r="M237" s="25">
        <f t="shared" si="19"/>
        <v>42.09478980636692</v>
      </c>
    </row>
    <row r="238" spans="1:13" s="8" customFormat="1" ht="12" customHeight="1">
      <c r="A238" s="5"/>
      <c r="B238" s="24">
        <v>209</v>
      </c>
      <c r="C238" s="48"/>
      <c r="D238" s="62" t="s">
        <v>250</v>
      </c>
      <c r="E238" s="25">
        <v>52.86716899657511</v>
      </c>
      <c r="F238" s="25">
        <v>23.095357140025232</v>
      </c>
      <c r="G238" s="25">
        <v>7.419131908177041</v>
      </c>
      <c r="H238" s="25">
        <f t="shared" si="20"/>
        <v>30.51448904820227</v>
      </c>
      <c r="I238" s="25">
        <v>0</v>
      </c>
      <c r="J238" s="25">
        <v>5.131503283915927</v>
      </c>
      <c r="K238" s="25">
        <f t="shared" si="21"/>
        <v>5.131503283915927</v>
      </c>
      <c r="L238" s="25">
        <f t="shared" si="18"/>
        <v>17.221176664456912</v>
      </c>
      <c r="M238" s="25">
        <f t="shared" si="19"/>
        <v>22.35267994837284</v>
      </c>
    </row>
    <row r="239" spans="1:13" s="8" customFormat="1" ht="12" customHeight="1">
      <c r="A239" s="5"/>
      <c r="B239" s="24">
        <v>212</v>
      </c>
      <c r="C239" s="48"/>
      <c r="D239" s="62" t="s">
        <v>251</v>
      </c>
      <c r="E239" s="25">
        <v>36.69553244154352</v>
      </c>
      <c r="F239" s="25">
        <v>25.835854934208133</v>
      </c>
      <c r="G239" s="25">
        <v>5.962120369432646</v>
      </c>
      <c r="H239" s="25">
        <f t="shared" si="20"/>
        <v>31.79797530364078</v>
      </c>
      <c r="I239" s="25">
        <v>0</v>
      </c>
      <c r="J239" s="25">
        <v>3.9747468948412954</v>
      </c>
      <c r="K239" s="25">
        <f t="shared" si="21"/>
        <v>3.9747468948412954</v>
      </c>
      <c r="L239" s="25">
        <f t="shared" si="18"/>
        <v>0.9228102430614453</v>
      </c>
      <c r="M239" s="25">
        <f t="shared" si="19"/>
        <v>4.897557137902741</v>
      </c>
    </row>
    <row r="240" spans="1:13" s="8" customFormat="1" ht="12" customHeight="1">
      <c r="A240" s="5"/>
      <c r="B240" s="24">
        <v>213</v>
      </c>
      <c r="C240" s="48"/>
      <c r="D240" s="62" t="s">
        <v>252</v>
      </c>
      <c r="E240" s="25">
        <v>60.74536562999656</v>
      </c>
      <c r="F240" s="25">
        <v>15.94268299546649</v>
      </c>
      <c r="G240" s="25">
        <v>5.60167881605122</v>
      </c>
      <c r="H240" s="25">
        <f t="shared" si="20"/>
        <v>21.54436181151771</v>
      </c>
      <c r="I240" s="25">
        <v>0</v>
      </c>
      <c r="J240" s="25">
        <v>5.234629177663262</v>
      </c>
      <c r="K240" s="25">
        <f t="shared" si="21"/>
        <v>5.234629177663262</v>
      </c>
      <c r="L240" s="25">
        <f t="shared" si="18"/>
        <v>33.96637464081559</v>
      </c>
      <c r="M240" s="25">
        <f t="shared" si="19"/>
        <v>39.20100381847885</v>
      </c>
    </row>
    <row r="241" spans="1:13" s="8" customFormat="1" ht="12" customHeight="1">
      <c r="A241" s="5"/>
      <c r="B241" s="24">
        <v>214</v>
      </c>
      <c r="C241" s="48"/>
      <c r="D241" s="62" t="s">
        <v>253</v>
      </c>
      <c r="E241" s="25">
        <v>110.64893730853332</v>
      </c>
      <c r="F241" s="25">
        <v>58.006552513363104</v>
      </c>
      <c r="G241" s="25">
        <v>17.2362491386524</v>
      </c>
      <c r="H241" s="25">
        <f t="shared" si="20"/>
        <v>75.2428016520155</v>
      </c>
      <c r="I241" s="25">
        <v>0</v>
      </c>
      <c r="J241" s="25">
        <v>11.634372090404636</v>
      </c>
      <c r="K241" s="25">
        <f t="shared" si="21"/>
        <v>11.634372090404636</v>
      </c>
      <c r="L241" s="25">
        <f t="shared" si="18"/>
        <v>23.771763566113183</v>
      </c>
      <c r="M241" s="25">
        <f t="shared" si="19"/>
        <v>35.40613565651782</v>
      </c>
    </row>
    <row r="242" spans="1:13" s="8" customFormat="1" ht="12" customHeight="1">
      <c r="A242" s="5"/>
      <c r="B242" s="24">
        <v>242</v>
      </c>
      <c r="C242" s="48"/>
      <c r="D242" s="62" t="s">
        <v>254</v>
      </c>
      <c r="E242" s="25">
        <v>24.25592635747162</v>
      </c>
      <c r="F242" s="25">
        <v>10.41200102982651</v>
      </c>
      <c r="G242" s="25">
        <v>1.6053454719493165</v>
      </c>
      <c r="H242" s="25">
        <f t="shared" si="20"/>
        <v>12.017346501775826</v>
      </c>
      <c r="I242" s="25">
        <v>0</v>
      </c>
      <c r="J242" s="25">
        <v>1.9344888316176319</v>
      </c>
      <c r="K242" s="25">
        <f t="shared" si="21"/>
        <v>1.9344888316176319</v>
      </c>
      <c r="L242" s="25">
        <f t="shared" si="18"/>
        <v>10.304091024078161</v>
      </c>
      <c r="M242" s="25">
        <f t="shared" si="19"/>
        <v>12.238579855695793</v>
      </c>
    </row>
    <row r="243" spans="1:13" s="17" customFormat="1" ht="12" customHeight="1">
      <c r="A243" s="6"/>
      <c r="B243" s="24">
        <v>245</v>
      </c>
      <c r="C243" s="48"/>
      <c r="D243" s="62" t="s">
        <v>255</v>
      </c>
      <c r="E243" s="25">
        <v>40.04363730701939</v>
      </c>
      <c r="F243" s="25">
        <v>17.24363369292623</v>
      </c>
      <c r="G243" s="25">
        <v>5.123941988840855</v>
      </c>
      <c r="H243" s="25">
        <f t="shared" si="20"/>
        <v>22.367575681767086</v>
      </c>
      <c r="I243" s="25">
        <v>0</v>
      </c>
      <c r="J243" s="25">
        <v>4.232432657806246</v>
      </c>
      <c r="K243" s="25">
        <f t="shared" si="21"/>
        <v>4.232432657806246</v>
      </c>
      <c r="L243" s="25">
        <f t="shared" si="18"/>
        <v>13.443628967446056</v>
      </c>
      <c r="M243" s="25">
        <f t="shared" si="19"/>
        <v>17.676061625252302</v>
      </c>
    </row>
    <row r="244" spans="1:13" s="17" customFormat="1" ht="12" customHeight="1">
      <c r="A244" s="6"/>
      <c r="B244" s="24">
        <v>249</v>
      </c>
      <c r="C244" s="48"/>
      <c r="D244" s="62" t="s">
        <v>256</v>
      </c>
      <c r="E244" s="25">
        <v>44.40980632737191</v>
      </c>
      <c r="F244" s="25">
        <v>12.35395340164184</v>
      </c>
      <c r="G244" s="25">
        <v>5.5819760963118386</v>
      </c>
      <c r="H244" s="25">
        <f t="shared" si="20"/>
        <v>17.93592949795368</v>
      </c>
      <c r="I244" s="25">
        <v>0</v>
      </c>
      <c r="J244" s="25">
        <v>4.733809211398739</v>
      </c>
      <c r="K244" s="25">
        <f t="shared" si="21"/>
        <v>4.733809211398739</v>
      </c>
      <c r="L244" s="25">
        <f t="shared" si="18"/>
        <v>21.74006761801949</v>
      </c>
      <c r="M244" s="25">
        <f t="shared" si="19"/>
        <v>26.47387682941823</v>
      </c>
    </row>
    <row r="245" spans="1:13" s="8" customFormat="1" ht="12" customHeight="1">
      <c r="A245" s="5"/>
      <c r="B245" s="24">
        <v>260</v>
      </c>
      <c r="C245" s="48"/>
      <c r="D245" s="62" t="s">
        <v>257</v>
      </c>
      <c r="E245" s="25">
        <v>10.492551447847916</v>
      </c>
      <c r="F245" s="25">
        <v>0.28214999655449635</v>
      </c>
      <c r="G245" s="25">
        <v>0.40090390080385263</v>
      </c>
      <c r="H245" s="25">
        <f t="shared" si="20"/>
        <v>0.683053897358349</v>
      </c>
      <c r="I245" s="25">
        <v>0</v>
      </c>
      <c r="J245" s="25">
        <v>0.39689582028067927</v>
      </c>
      <c r="K245" s="25">
        <f t="shared" si="21"/>
        <v>0.39689582028067927</v>
      </c>
      <c r="L245" s="25">
        <f t="shared" si="18"/>
        <v>9.412601730208888</v>
      </c>
      <c r="M245" s="25">
        <f t="shared" si="19"/>
        <v>9.809497550489567</v>
      </c>
    </row>
    <row r="246" spans="1:13" s="8" customFormat="1" ht="12" customHeight="1">
      <c r="A246" s="5"/>
      <c r="B246" s="24">
        <v>261</v>
      </c>
      <c r="C246" s="48"/>
      <c r="D246" s="62" t="s">
        <v>258</v>
      </c>
      <c r="E246" s="25">
        <v>376.9280507493959</v>
      </c>
      <c r="F246" s="25">
        <v>86.80237389014611</v>
      </c>
      <c r="G246" s="25">
        <v>40.28801553911869</v>
      </c>
      <c r="H246" s="25">
        <f t="shared" si="20"/>
        <v>127.0903894292648</v>
      </c>
      <c r="I246" s="25">
        <v>0</v>
      </c>
      <c r="J246" s="25">
        <v>38.06415390195089</v>
      </c>
      <c r="K246" s="25">
        <f t="shared" si="21"/>
        <v>38.06415390195089</v>
      </c>
      <c r="L246" s="25">
        <f t="shared" si="18"/>
        <v>211.7735074181802</v>
      </c>
      <c r="M246" s="25">
        <f t="shared" si="19"/>
        <v>249.83766132013108</v>
      </c>
    </row>
    <row r="247" spans="1:13" s="8" customFormat="1" ht="12" customHeight="1">
      <c r="A247" s="5"/>
      <c r="B247" s="24">
        <v>264</v>
      </c>
      <c r="C247" s="48"/>
      <c r="D247" s="62" t="s">
        <v>259</v>
      </c>
      <c r="E247" s="25">
        <v>597.4014692160913</v>
      </c>
      <c r="F247" s="25">
        <v>17.737368420000003</v>
      </c>
      <c r="G247" s="25">
        <v>47.28909303394467</v>
      </c>
      <c r="H247" s="25">
        <f t="shared" si="20"/>
        <v>65.02646145394468</v>
      </c>
      <c r="I247" s="25">
        <v>0</v>
      </c>
      <c r="J247" s="25">
        <v>46.64718982958154</v>
      </c>
      <c r="K247" s="25">
        <f t="shared" si="21"/>
        <v>46.64718982958154</v>
      </c>
      <c r="L247" s="25">
        <f t="shared" si="18"/>
        <v>485.72781793256513</v>
      </c>
      <c r="M247" s="25">
        <f t="shared" si="19"/>
        <v>532.3750077621467</v>
      </c>
    </row>
    <row r="248" spans="1:13" s="8" customFormat="1" ht="12" customHeight="1">
      <c r="A248" s="5"/>
      <c r="B248" s="24">
        <v>273</v>
      </c>
      <c r="C248" s="48"/>
      <c r="D248" s="62" t="s">
        <v>260</v>
      </c>
      <c r="E248" s="25">
        <v>33.450086390910286</v>
      </c>
      <c r="F248" s="25">
        <v>3.3621213423302825</v>
      </c>
      <c r="G248" s="25">
        <v>3.141806727605668</v>
      </c>
      <c r="H248" s="25">
        <f t="shared" si="20"/>
        <v>6.5039280699359505</v>
      </c>
      <c r="I248" s="25">
        <v>0</v>
      </c>
      <c r="J248" s="25">
        <v>3.126494374174743</v>
      </c>
      <c r="K248" s="25">
        <f t="shared" si="21"/>
        <v>3.126494374174743</v>
      </c>
      <c r="L248" s="25">
        <f t="shared" si="18"/>
        <v>23.81966394679959</v>
      </c>
      <c r="M248" s="25">
        <f t="shared" si="19"/>
        <v>26.946158320974334</v>
      </c>
    </row>
    <row r="249" spans="1:13" s="8" customFormat="1" ht="12" customHeight="1">
      <c r="A249" s="5"/>
      <c r="B249" s="24">
        <v>274</v>
      </c>
      <c r="C249" s="48"/>
      <c r="D249" s="62" t="s">
        <v>261</v>
      </c>
      <c r="E249" s="25">
        <v>78.65896377760191</v>
      </c>
      <c r="F249" s="25">
        <v>19.169196414737193</v>
      </c>
      <c r="G249" s="25">
        <v>8.513613027918112</v>
      </c>
      <c r="H249" s="25">
        <f t="shared" si="20"/>
        <v>27.682809442655305</v>
      </c>
      <c r="I249" s="25">
        <v>0</v>
      </c>
      <c r="J249" s="25">
        <v>8.11805457897496</v>
      </c>
      <c r="K249" s="25">
        <f t="shared" si="21"/>
        <v>8.11805457897496</v>
      </c>
      <c r="L249" s="25">
        <f t="shared" si="18"/>
        <v>42.85809975597165</v>
      </c>
      <c r="M249" s="25">
        <f t="shared" si="19"/>
        <v>50.976154334946614</v>
      </c>
    </row>
    <row r="250" spans="1:13" s="8" customFormat="1" ht="12" customHeight="1">
      <c r="A250" s="5"/>
      <c r="B250" s="24">
        <v>278</v>
      </c>
      <c r="C250" s="48"/>
      <c r="D250" s="62" t="s">
        <v>262</v>
      </c>
      <c r="E250" s="25">
        <v>160.5</v>
      </c>
      <c r="F250" s="25">
        <v>0</v>
      </c>
      <c r="G250" s="25">
        <v>1.78333333</v>
      </c>
      <c r="H250" s="25">
        <f t="shared" si="20"/>
        <v>1.78333333</v>
      </c>
      <c r="I250" s="25">
        <v>0</v>
      </c>
      <c r="J250" s="25">
        <v>5.349999990000001</v>
      </c>
      <c r="K250" s="25">
        <f t="shared" si="21"/>
        <v>5.349999990000001</v>
      </c>
      <c r="L250" s="25">
        <f t="shared" si="18"/>
        <v>153.36666667999998</v>
      </c>
      <c r="M250" s="25">
        <f t="shared" si="19"/>
        <v>158.71666667</v>
      </c>
    </row>
    <row r="251" spans="1:13" s="8" customFormat="1" ht="12" customHeight="1">
      <c r="A251" s="5"/>
      <c r="B251" s="24">
        <v>280</v>
      </c>
      <c r="C251" s="48"/>
      <c r="D251" s="62" t="s">
        <v>263</v>
      </c>
      <c r="E251" s="25">
        <v>19.445806446032243</v>
      </c>
      <c r="F251" s="25">
        <v>1.9022335158728585</v>
      </c>
      <c r="G251" s="25">
        <v>1.303657165037238</v>
      </c>
      <c r="H251" s="25">
        <f t="shared" si="20"/>
        <v>3.2058906809100964</v>
      </c>
      <c r="I251" s="25">
        <v>0</v>
      </c>
      <c r="J251" s="25">
        <v>1.5196451750372377</v>
      </c>
      <c r="K251" s="25">
        <f t="shared" si="21"/>
        <v>1.5196451750372377</v>
      </c>
      <c r="L251" s="25">
        <f t="shared" si="18"/>
        <v>14.720270590084912</v>
      </c>
      <c r="M251" s="25">
        <f t="shared" si="19"/>
        <v>16.23991576512215</v>
      </c>
    </row>
    <row r="252" spans="1:13" s="8" customFormat="1" ht="12" customHeight="1">
      <c r="A252" s="5"/>
      <c r="B252" s="24">
        <v>281</v>
      </c>
      <c r="C252" s="48"/>
      <c r="D252" s="62" t="s">
        <v>264</v>
      </c>
      <c r="E252" s="25">
        <v>78.66737894090825</v>
      </c>
      <c r="F252" s="25">
        <v>0</v>
      </c>
      <c r="G252" s="25">
        <v>4.025319353493322</v>
      </c>
      <c r="H252" s="25">
        <f t="shared" si="20"/>
        <v>4.025319353493322</v>
      </c>
      <c r="I252" s="25">
        <v>0</v>
      </c>
      <c r="J252" s="25">
        <v>6.743736599871053</v>
      </c>
      <c r="K252" s="25">
        <f t="shared" si="21"/>
        <v>6.743736599871053</v>
      </c>
      <c r="L252" s="25">
        <f t="shared" si="18"/>
        <v>67.89832298754388</v>
      </c>
      <c r="M252" s="25">
        <f t="shared" si="19"/>
        <v>74.64205958741493</v>
      </c>
    </row>
    <row r="253" spans="1:13" s="8" customFormat="1" ht="12" customHeight="1">
      <c r="A253" s="5"/>
      <c r="B253" s="24">
        <v>282</v>
      </c>
      <c r="C253" s="48"/>
      <c r="D253" s="62" t="s">
        <v>265</v>
      </c>
      <c r="E253" s="25">
        <v>15.968276915706243</v>
      </c>
      <c r="F253" s="25">
        <v>0</v>
      </c>
      <c r="G253" s="25">
        <v>0.16389392951773935</v>
      </c>
      <c r="H253" s="25">
        <f t="shared" si="20"/>
        <v>0.16389392951773935</v>
      </c>
      <c r="I253" s="25">
        <v>0</v>
      </c>
      <c r="J253" s="25">
        <v>0.7508011390354787</v>
      </c>
      <c r="K253" s="25">
        <f t="shared" si="21"/>
        <v>0.7508011390354787</v>
      </c>
      <c r="L253" s="25">
        <f t="shared" si="18"/>
        <v>15.053581847153024</v>
      </c>
      <c r="M253" s="25">
        <f t="shared" si="19"/>
        <v>15.804382986188504</v>
      </c>
    </row>
    <row r="254" spans="1:13" s="8" customFormat="1" ht="12" customHeight="1">
      <c r="A254" s="5"/>
      <c r="B254" s="24">
        <v>284</v>
      </c>
      <c r="C254" s="48"/>
      <c r="D254" s="62" t="s">
        <v>266</v>
      </c>
      <c r="E254" s="25">
        <v>42.99</v>
      </c>
      <c r="F254" s="25">
        <v>2.26263158</v>
      </c>
      <c r="G254" s="25">
        <v>4.52526316</v>
      </c>
      <c r="H254" s="25">
        <f t="shared" si="20"/>
        <v>6.78789474</v>
      </c>
      <c r="I254" s="25">
        <v>0</v>
      </c>
      <c r="J254" s="25">
        <v>4.52526316</v>
      </c>
      <c r="K254" s="25">
        <f t="shared" si="21"/>
        <v>4.52526316</v>
      </c>
      <c r="L254" s="25">
        <f t="shared" si="18"/>
        <v>31.676842100000002</v>
      </c>
      <c r="M254" s="25">
        <f t="shared" si="19"/>
        <v>36.20210526</v>
      </c>
    </row>
    <row r="255" spans="1:13" s="8" customFormat="1" ht="12" customHeight="1">
      <c r="A255" s="5"/>
      <c r="B255" s="24">
        <v>288</v>
      </c>
      <c r="C255" s="48"/>
      <c r="D255" s="62" t="s">
        <v>267</v>
      </c>
      <c r="E255" s="25">
        <v>18.306889826185472</v>
      </c>
      <c r="F255" s="25">
        <v>1.6145673294279845</v>
      </c>
      <c r="G255" s="25">
        <v>1.1150662776157394</v>
      </c>
      <c r="H255" s="25">
        <f t="shared" si="20"/>
        <v>2.729633607043724</v>
      </c>
      <c r="I255" s="25">
        <v>0</v>
      </c>
      <c r="J255" s="25">
        <v>1.3690873893905313</v>
      </c>
      <c r="K255" s="25">
        <f t="shared" si="21"/>
        <v>1.3690873893905313</v>
      </c>
      <c r="L255" s="25">
        <f t="shared" si="18"/>
        <v>14.208168829751218</v>
      </c>
      <c r="M255" s="25">
        <f t="shared" si="19"/>
        <v>15.577256219141749</v>
      </c>
    </row>
    <row r="256" spans="1:13" s="17" customFormat="1" ht="12" customHeight="1">
      <c r="A256" s="6"/>
      <c r="B256" s="26">
        <v>297</v>
      </c>
      <c r="C256" s="49"/>
      <c r="D256" s="78" t="s">
        <v>268</v>
      </c>
      <c r="E256" s="27">
        <v>94.68750637987516</v>
      </c>
      <c r="F256" s="27">
        <v>0</v>
      </c>
      <c r="G256" s="27">
        <v>3.739205992125719</v>
      </c>
      <c r="H256" s="27">
        <f t="shared" si="20"/>
        <v>3.739205992125719</v>
      </c>
      <c r="I256" s="27">
        <v>0</v>
      </c>
      <c r="J256" s="27">
        <v>4.294996100600964</v>
      </c>
      <c r="K256" s="27">
        <f t="shared" si="21"/>
        <v>4.294996100600964</v>
      </c>
      <c r="L256" s="27">
        <f t="shared" si="18"/>
        <v>86.65330428714847</v>
      </c>
      <c r="M256" s="27">
        <f t="shared" si="19"/>
        <v>90.94830038774944</v>
      </c>
    </row>
    <row r="257" spans="1:13" s="17" customFormat="1" ht="12" customHeight="1">
      <c r="A257" s="6"/>
      <c r="B257" s="24">
        <v>309</v>
      </c>
      <c r="C257" s="48"/>
      <c r="D257" s="62" t="s">
        <v>269</v>
      </c>
      <c r="E257" s="25">
        <v>32.50151006977498</v>
      </c>
      <c r="F257" s="25">
        <v>0</v>
      </c>
      <c r="G257" s="25">
        <v>1.097689855031636</v>
      </c>
      <c r="H257" s="25">
        <f t="shared" si="20"/>
        <v>1.097689855031636</v>
      </c>
      <c r="I257" s="25">
        <v>0</v>
      </c>
      <c r="J257" s="25">
        <v>1.8463953511447921</v>
      </c>
      <c r="K257" s="25">
        <f t="shared" si="21"/>
        <v>1.8463953511447921</v>
      </c>
      <c r="L257" s="25">
        <f t="shared" si="18"/>
        <v>29.557424863598552</v>
      </c>
      <c r="M257" s="25">
        <f t="shared" si="19"/>
        <v>31.403820214743345</v>
      </c>
    </row>
    <row r="258" spans="1:13" s="8" customFormat="1" ht="12" customHeight="1">
      <c r="A258" s="5"/>
      <c r="B258" s="24">
        <v>310</v>
      </c>
      <c r="C258" s="48"/>
      <c r="D258" s="62" t="s">
        <v>270</v>
      </c>
      <c r="E258" s="25">
        <v>10.502249844743787</v>
      </c>
      <c r="F258" s="25">
        <v>0</v>
      </c>
      <c r="G258" s="25">
        <v>0.8696734335559925</v>
      </c>
      <c r="H258" s="25">
        <f t="shared" si="20"/>
        <v>0.8696734335559925</v>
      </c>
      <c r="I258" s="25">
        <v>0</v>
      </c>
      <c r="J258" s="25">
        <v>0.6501099157039948</v>
      </c>
      <c r="K258" s="25">
        <f t="shared" si="21"/>
        <v>0.6501099157039948</v>
      </c>
      <c r="L258" s="25">
        <f t="shared" si="18"/>
        <v>8.9824664954838</v>
      </c>
      <c r="M258" s="25">
        <f t="shared" si="19"/>
        <v>9.632576411187795</v>
      </c>
    </row>
    <row r="259" spans="1:13" s="8" customFormat="1" ht="12" customHeight="1">
      <c r="A259" s="5"/>
      <c r="B259" s="24">
        <v>311</v>
      </c>
      <c r="C259" s="48"/>
      <c r="D259" s="62" t="s">
        <v>271</v>
      </c>
      <c r="E259" s="25">
        <v>160.80478104</v>
      </c>
      <c r="F259" s="25">
        <v>0</v>
      </c>
      <c r="G259" s="25">
        <v>0</v>
      </c>
      <c r="H259" s="25">
        <f t="shared" si="20"/>
        <v>0</v>
      </c>
      <c r="I259" s="25">
        <v>0</v>
      </c>
      <c r="J259" s="25">
        <v>7.86015937</v>
      </c>
      <c r="K259" s="25">
        <f t="shared" si="21"/>
        <v>7.86015937</v>
      </c>
      <c r="L259" s="25">
        <f t="shared" si="18"/>
        <v>152.94462167</v>
      </c>
      <c r="M259" s="25">
        <f t="shared" si="19"/>
        <v>160.80478104</v>
      </c>
    </row>
    <row r="260" spans="1:13" s="8" customFormat="1" ht="12" customHeight="1">
      <c r="A260" s="5"/>
      <c r="B260" s="24">
        <v>312</v>
      </c>
      <c r="C260" s="48"/>
      <c r="D260" s="62" t="s">
        <v>272</v>
      </c>
      <c r="E260" s="25">
        <v>19.852023749986216</v>
      </c>
      <c r="F260" s="25">
        <v>0</v>
      </c>
      <c r="G260" s="25">
        <v>1.0448433553480267</v>
      </c>
      <c r="H260" s="25">
        <f t="shared" si="20"/>
        <v>1.0448433553480267</v>
      </c>
      <c r="I260" s="25">
        <v>0</v>
      </c>
      <c r="J260" s="25">
        <v>1.1377183168986844</v>
      </c>
      <c r="K260" s="25">
        <f t="shared" si="21"/>
        <v>1.1377183168986844</v>
      </c>
      <c r="L260" s="25">
        <f t="shared" si="18"/>
        <v>17.669462077739503</v>
      </c>
      <c r="M260" s="25">
        <f t="shared" si="19"/>
        <v>18.807180394638188</v>
      </c>
    </row>
    <row r="261" spans="1:13" s="8" customFormat="1" ht="12" customHeight="1">
      <c r="A261" s="5"/>
      <c r="B261" s="24">
        <v>321</v>
      </c>
      <c r="C261" s="48"/>
      <c r="D261" s="62" t="s">
        <v>273</v>
      </c>
      <c r="E261" s="25">
        <v>21.213128930691823</v>
      </c>
      <c r="F261" s="25">
        <v>0.515116648719852</v>
      </c>
      <c r="G261" s="25">
        <v>0.8268061698618473</v>
      </c>
      <c r="H261" s="25">
        <f t="shared" si="20"/>
        <v>1.3419228185816992</v>
      </c>
      <c r="I261" s="25">
        <v>0</v>
      </c>
      <c r="J261" s="25">
        <v>1.1261672049429068</v>
      </c>
      <c r="K261" s="25">
        <f t="shared" si="21"/>
        <v>1.1261672049429068</v>
      </c>
      <c r="L261" s="25">
        <f t="shared" si="18"/>
        <v>18.745038907167217</v>
      </c>
      <c r="M261" s="25">
        <f t="shared" si="19"/>
        <v>19.871206112110123</v>
      </c>
    </row>
    <row r="262" spans="1:13" s="8" customFormat="1" ht="12" customHeight="1">
      <c r="A262" s="5"/>
      <c r="B262" s="24">
        <v>322</v>
      </c>
      <c r="C262" s="48"/>
      <c r="D262" s="62" t="s">
        <v>274</v>
      </c>
      <c r="E262" s="25">
        <v>442.6684002291872</v>
      </c>
      <c r="F262" s="25">
        <v>15.847289470533875</v>
      </c>
      <c r="G262" s="25">
        <v>17.660711049018467</v>
      </c>
      <c r="H262" s="25">
        <f t="shared" si="20"/>
        <v>33.50800051955234</v>
      </c>
      <c r="I262" s="25">
        <v>0</v>
      </c>
      <c r="J262" s="25">
        <v>20.995861335257967</v>
      </c>
      <c r="K262" s="25">
        <f t="shared" si="21"/>
        <v>20.995861335257967</v>
      </c>
      <c r="L262" s="25">
        <f t="shared" si="18"/>
        <v>388.1645383743769</v>
      </c>
      <c r="M262" s="25">
        <f t="shared" si="19"/>
        <v>409.1603997096349</v>
      </c>
    </row>
    <row r="263" spans="1:13" s="8" customFormat="1" ht="12" customHeight="1">
      <c r="A263" s="5"/>
      <c r="B263" s="24">
        <v>336</v>
      </c>
      <c r="C263" s="48"/>
      <c r="D263" s="62" t="s">
        <v>275</v>
      </c>
      <c r="E263" s="25">
        <v>24.023796254234114</v>
      </c>
      <c r="F263" s="25">
        <v>0</v>
      </c>
      <c r="G263" s="25">
        <v>1.5613295376208773</v>
      </c>
      <c r="H263" s="25">
        <f t="shared" si="20"/>
        <v>1.5613295376208773</v>
      </c>
      <c r="I263" s="25">
        <v>0</v>
      </c>
      <c r="J263" s="25">
        <v>1.577321678682713</v>
      </c>
      <c r="K263" s="25">
        <f t="shared" si="21"/>
        <v>1.577321678682713</v>
      </c>
      <c r="L263" s="25">
        <f t="shared" si="18"/>
        <v>20.885145037930524</v>
      </c>
      <c r="M263" s="25">
        <f t="shared" si="19"/>
        <v>22.462466716613235</v>
      </c>
    </row>
    <row r="264" spans="1:13" s="8" customFormat="1" ht="12" customHeight="1">
      <c r="A264" s="5"/>
      <c r="B264" s="24">
        <v>337</v>
      </c>
      <c r="C264" s="48"/>
      <c r="D264" s="62" t="s">
        <v>276</v>
      </c>
      <c r="E264" s="25">
        <v>37.63454740226584</v>
      </c>
      <c r="F264" s="25">
        <v>0</v>
      </c>
      <c r="G264" s="25">
        <v>0.190616869050509</v>
      </c>
      <c r="H264" s="25">
        <f t="shared" si="20"/>
        <v>0.190616869050509</v>
      </c>
      <c r="I264" s="25">
        <v>0</v>
      </c>
      <c r="J264" s="25">
        <v>1.59822200982165</v>
      </c>
      <c r="K264" s="25">
        <f t="shared" si="21"/>
        <v>1.59822200982165</v>
      </c>
      <c r="L264" s="25">
        <f t="shared" si="18"/>
        <v>35.84570852339368</v>
      </c>
      <c r="M264" s="25">
        <f t="shared" si="19"/>
        <v>37.44393053321533</v>
      </c>
    </row>
    <row r="265" spans="1:13" s="8" customFormat="1" ht="12" customHeight="1">
      <c r="A265" s="5"/>
      <c r="B265" s="24">
        <v>338</v>
      </c>
      <c r="C265" s="48"/>
      <c r="D265" s="62" t="s">
        <v>277</v>
      </c>
      <c r="E265" s="25">
        <v>13.81998129341548</v>
      </c>
      <c r="F265" s="25">
        <v>0</v>
      </c>
      <c r="G265" s="25">
        <v>0</v>
      </c>
      <c r="H265" s="25">
        <f t="shared" si="20"/>
        <v>0</v>
      </c>
      <c r="I265" s="25">
        <v>0</v>
      </c>
      <c r="J265" s="25">
        <v>0.46200526572936335</v>
      </c>
      <c r="K265" s="25">
        <f t="shared" si="21"/>
        <v>0.46200526572936335</v>
      </c>
      <c r="L265" s="25">
        <f t="shared" si="18"/>
        <v>13.357976027686117</v>
      </c>
      <c r="M265" s="25">
        <f t="shared" si="19"/>
        <v>13.81998129341548</v>
      </c>
    </row>
    <row r="266" spans="1:13" s="8" customFormat="1" ht="12" customHeight="1">
      <c r="A266" s="5"/>
      <c r="B266" s="24">
        <v>350</v>
      </c>
      <c r="C266" s="48"/>
      <c r="D266" s="62" t="s">
        <v>278</v>
      </c>
      <c r="E266" s="25">
        <v>74.21958546703735</v>
      </c>
      <c r="F266" s="25">
        <v>0</v>
      </c>
      <c r="G266" s="25">
        <v>0.02767001715885487</v>
      </c>
      <c r="H266" s="25">
        <f t="shared" si="20"/>
        <v>0.02767001715885487</v>
      </c>
      <c r="I266" s="25">
        <v>0</v>
      </c>
      <c r="J266" s="25">
        <v>2.5109545872779657</v>
      </c>
      <c r="K266" s="25">
        <f t="shared" si="21"/>
        <v>2.5109545872779657</v>
      </c>
      <c r="L266" s="25">
        <f t="shared" si="18"/>
        <v>71.68096086260053</v>
      </c>
      <c r="M266" s="25">
        <f t="shared" si="19"/>
        <v>74.1919154498785</v>
      </c>
    </row>
    <row r="267" spans="1:13" s="8" customFormat="1" ht="4.5" customHeight="1">
      <c r="A267" s="5"/>
      <c r="B267" s="26"/>
      <c r="C267" s="49"/>
      <c r="D267" s="63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s="8" customFormat="1" ht="12" customHeight="1">
      <c r="A268" s="5"/>
      <c r="B268" s="30" t="s">
        <v>29</v>
      </c>
      <c r="C268" s="30"/>
      <c r="D268" s="31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s="8" customFormat="1" ht="12" customHeight="1">
      <c r="A269" s="5"/>
      <c r="B269" s="84" t="s">
        <v>30</v>
      </c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</row>
    <row r="270" spans="1:13" s="8" customFormat="1" ht="24" customHeight="1">
      <c r="A270" s="5"/>
      <c r="B270" s="85" t="s">
        <v>281</v>
      </c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</row>
    <row r="271" spans="1:13" s="8" customFormat="1" ht="23.25">
      <c r="A271" s="5"/>
      <c r="B271" s="85" t="s">
        <v>284</v>
      </c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</row>
    <row r="272" spans="2:13" ht="12" customHeight="1">
      <c r="B272" s="33" t="s">
        <v>27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ht="23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ht="23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ht="23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ht="23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ht="23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ht="23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ht="23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ht="23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ht="23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ht="23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ht="23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ht="23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ht="23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ht="23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ht="23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ht="23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ht="23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ht="23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ht="23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ht="23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ht="23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ht="23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</sheetData>
  <sheetProtection/>
  <mergeCells count="3">
    <mergeCell ref="B269:M269"/>
    <mergeCell ref="B270:M270"/>
    <mergeCell ref="B271:M271"/>
  </mergeCells>
  <printOptions horizontalCentered="1"/>
  <pageMargins left="0.25" right="0.25" top="0.75" bottom="0.75" header="0.3" footer="0.3"/>
  <pageSetup horizontalDpi="600" verticalDpi="600" orientation="landscape" r:id="rId1"/>
  <ignoredErrors>
    <ignoredError sqref="L14 L233:L2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89096</cp:lastModifiedBy>
  <cp:lastPrinted>2019-04-10T22:09:10Z</cp:lastPrinted>
  <dcterms:created xsi:type="dcterms:W3CDTF">1998-09-04T17:09:23Z</dcterms:created>
  <dcterms:modified xsi:type="dcterms:W3CDTF">2019-04-10T22:11:57Z</dcterms:modified>
  <cp:category/>
  <cp:version/>
  <cp:contentType/>
  <cp:contentStatus/>
</cp:coreProperties>
</file>