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4560" windowHeight="4050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'RESUMEN PPI'!$A$1:$I$49</definedName>
    <definedName name="DIFERENCIAS">#N/A</definedName>
    <definedName name="_xlnm.Print_Titles" localSheetId="0">'RESUMEN PPI'!$1:$10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<sst xmlns="http://schemas.openxmlformats.org/spreadsheetml/2006/main" count="36" uniqueCount="36">
  <si>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           </t>
  </si>
  <si>
    <t>TOTAL</t>
  </si>
  <si>
    <t>3/ Incluye el presupuesto pagado y ADEFAS.</t>
  </si>
  <si>
    <t xml:space="preserve">  PROGRAMAS DE INVERSIÓN</t>
  </si>
  <si>
    <t xml:space="preserve">  PROYECTOS DE INVERSIÓN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</si>
  <si>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 Los conceptos de inversión conside-</t>
  </si>
  <si>
    <t xml:space="preserve">    ran recursos presupuestarios. El avance financiero corresponde únicamente al ciclo que se reporta.</t>
  </si>
  <si>
    <t>TIPO DE PROGRAMA O PROYECTO</t>
  </si>
  <si>
    <t>NÚMERO</t>
  </si>
  <si>
    <t>INVERSIÓN</t>
  </si>
  <si>
    <t>APROBADA</t>
  </si>
  <si>
    <t>MODIFICADA</t>
  </si>
  <si>
    <t>EJERCICIO / APROBADA</t>
  </si>
  <si>
    <t>EJERCICIO / MODIFICADA</t>
  </si>
  <si>
    <t>(PESOS)</t>
  </si>
  <si>
    <t xml:space="preserve">     ESTUDIOS DE PREINVERSIÓN</t>
  </si>
  <si>
    <t xml:space="preserve">     ADQUISICIÓN DE PROTECCIÓN CIVIL</t>
  </si>
  <si>
    <t xml:space="preserve">     PROGRAMA AMBIENTAL</t>
  </si>
  <si>
    <t xml:space="preserve">     OTROS PROGRAMAS</t>
  </si>
  <si>
    <t xml:space="preserve">     ADQUISICIONES</t>
  </si>
  <si>
    <t xml:space="preserve">     MANTENIMIENTO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</si>
  <si>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</si>
  <si>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</si>
  <si>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</si>
  <si>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</si>
  <si>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 xml:space="preserve">      OTROS PROYECTOS</t>
  </si>
  <si>
    <t>2/ Se refiere al monto total del programa o proyecto actualizado al cierre del ciclo.</t>
  </si>
  <si>
    <t>Cuenta Pública 2018</t>
  </si>
  <si>
    <t>CUENTA PÚBLICA 2018</t>
  </si>
  <si>
    <t>PORCENTAJE DE AVANCE FINANCIERO 2018</t>
  </si>
  <si>
    <r>
      <t xml:space="preserve">RESUMEN POR TIPOS DE PROGRAMAS Y PROYECTOS DE INVERSIÓN </t>
    </r>
    <r>
      <rPr>
        <b/>
        <vertAlign val="superscript"/>
        <sz val="8"/>
        <rFont val="Montserrat"/>
        <family val="0"/>
      </rPr>
      <t>1/</t>
    </r>
  </si>
  <si>
    <r>
      <t xml:space="preserve">INVERSIÓN TOTAL </t>
    </r>
    <r>
      <rPr>
        <vertAlign val="superscript"/>
        <sz val="6.5"/>
        <color indexed="9"/>
        <rFont val="Montserrat"/>
        <family val="0"/>
      </rPr>
      <t xml:space="preserve">2/  </t>
    </r>
    <r>
      <rPr>
        <sz val="6.5"/>
        <color indexed="9"/>
        <rFont val="Montserrat"/>
        <family val="0"/>
      </rPr>
      <t xml:space="preserve">        </t>
    </r>
  </si>
  <si>
    <r>
      <t xml:space="preserve">EJERCICIO </t>
    </r>
    <r>
      <rPr>
        <vertAlign val="superscript"/>
        <sz val="6.5"/>
        <color indexed="9"/>
        <rFont val="Montserrat"/>
        <family val="0"/>
      </rPr>
      <t>3/</t>
    </r>
  </si>
  <si>
    <t xml:space="preserve">     MANTENIMIENTO DE PROTECCIÓN CIVIL</t>
  </si>
  <si>
    <t>TRIBUNAL FEDERAL DE JUSTICIA ADMINISTRATIVA</t>
  </si>
  <si>
    <t>Fuente: Las cifras reportadas en este formato corresponden a las registradas en los sistemas internos presupuestarios y de cartera de inversión del Tribunal Federal de Justicia Administrativa, lo anterior con la finalidad de cumplir con las metas y objetivos de este Órgano Jurisdiccional, todo ello en el marco normativo de su autonomía. Asimismo en lo que refiere a la clave de cartera 06321100002 al cierre del ejercicio fiscal 2017, la SHCP autorizó el Aviso de Terminación del PPI.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</si>
</sst>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_ ;[Red]\-#,##0.00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Montserrat"/>
      <family val="0"/>
    </font>
    <font>
      <sz val="13"/>
      <name val="Montserrat"/>
      <family val="0"/>
    </font>
    <font>
      <sz val="10"/>
      <name val="Montserrat"/>
      <family val="0"/>
    </font>
    <font>
      <b/>
      <sz val="13"/>
      <name val="Montserrat"/>
      <family val="0"/>
    </font>
    <font>
      <b/>
      <sz val="8"/>
      <name val="Montserrat"/>
      <family val="0"/>
    </font>
    <font>
      <b/>
      <vertAlign val="superscript"/>
      <sz val="8"/>
      <name val="Montserrat"/>
      <family val="0"/>
    </font>
    <font>
      <vertAlign val="superscript"/>
      <sz val="6.5"/>
      <color indexed="9"/>
      <name val="Montserrat"/>
      <family val="0"/>
    </font>
    <font>
      <sz val="6.5"/>
      <color indexed="9"/>
      <name val="Montserrat"/>
      <family val="0"/>
    </font>
    <font>
      <b/>
      <sz val="5.5"/>
      <name val="Montserrat"/>
      <family val="0"/>
    </font>
    <font>
      <sz val="5.5"/>
      <name val="Montserrat"/>
      <family val="0"/>
    </font>
    <font>
      <sz val="6"/>
      <name val="Montserrat"/>
      <family val="0"/>
    </font>
    <font>
      <sz val="5"/>
      <name val="Montserrat"/>
      <family val="0"/>
    </font>
    <font>
      <sz val="6"/>
      <color indexed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 style="hair"/>
    </border>
    <border>
      <left style="hair">
        <color theme="0"/>
      </left>
      <right style="hair">
        <color theme="0"/>
      </right>
      <top style="hair">
        <color theme="0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>
        <color indexed="63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>
        <color indexed="63"/>
      </left>
      <right style="hair">
        <color theme="0"/>
      </right>
      <top style="hair">
        <color theme="0"/>
      </top>
      <bottom style="hair">
        <color theme="0"/>
      </bottom>
    </border>
    <border>
      <left/>
      <right/>
      <top/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54" applyFont="1">
      <alignment/>
      <protection/>
    </xf>
    <xf numFmtId="0" fontId="4" fillId="0" borderId="0" xfId="54" applyFont="1">
      <alignment/>
      <protection/>
    </xf>
    <xf numFmtId="0" fontId="5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54" applyFont="1" applyBorder="1" applyAlignment="1">
      <alignment vertical="center"/>
      <protection/>
    </xf>
    <xf numFmtId="3" fontId="10" fillId="0" borderId="10" xfId="54" applyNumberFormat="1" applyFont="1" applyBorder="1" applyAlignment="1">
      <alignment horizontal="center" vertical="center"/>
      <protection/>
    </xf>
    <xf numFmtId="3" fontId="10" fillId="33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Border="1">
      <alignment/>
      <protection/>
    </xf>
    <xf numFmtId="3" fontId="10" fillId="0" borderId="10" xfId="54" applyNumberFormat="1" applyFont="1" applyBorder="1" applyAlignment="1">
      <alignment horizontal="center"/>
      <protection/>
    </xf>
    <xf numFmtId="3" fontId="10" fillId="33" borderId="10" xfId="54" applyNumberFormat="1" applyFont="1" applyFill="1" applyBorder="1" applyAlignment="1">
      <alignment horizontal="right"/>
      <protection/>
    </xf>
    <xf numFmtId="164" fontId="10" fillId="0" borderId="10" xfId="54" applyNumberFormat="1" applyFont="1" applyBorder="1" applyAlignment="1">
      <alignment horizontal="right"/>
      <protection/>
    </xf>
    <xf numFmtId="0" fontId="11" fillId="0" borderId="10" xfId="0" applyFont="1" applyBorder="1" applyAlignment="1">
      <alignment vertical="center"/>
    </xf>
    <xf numFmtId="3" fontId="11" fillId="0" borderId="10" xfId="54" applyNumberFormat="1" applyFont="1" applyBorder="1" applyAlignment="1">
      <alignment horizontal="center"/>
      <protection/>
    </xf>
    <xf numFmtId="3" fontId="11" fillId="33" borderId="10" xfId="54" applyNumberFormat="1" applyFont="1" applyFill="1" applyBorder="1" applyAlignment="1">
      <alignment horizontal="right"/>
      <protection/>
    </xf>
    <xf numFmtId="3" fontId="11" fillId="0" borderId="10" xfId="54" applyNumberFormat="1" applyFont="1" applyBorder="1" applyAlignment="1">
      <alignment horizontal="right"/>
      <protection/>
    </xf>
    <xf numFmtId="164" fontId="11" fillId="0" borderId="10" xfId="54" applyNumberFormat="1" applyFont="1" applyBorder="1" applyAlignment="1">
      <alignment horizontal="right"/>
      <protection/>
    </xf>
    <xf numFmtId="164" fontId="10" fillId="0" borderId="11" xfId="54" applyNumberFormat="1" applyFont="1" applyBorder="1" applyAlignment="1">
      <alignment horizontal="right" vertical="center"/>
      <protection/>
    </xf>
    <xf numFmtId="164" fontId="11" fillId="0" borderId="11" xfId="54" applyNumberFormat="1" applyFont="1" applyBorder="1" applyAlignment="1">
      <alignment horizontal="right" vertical="center"/>
      <protection/>
    </xf>
    <xf numFmtId="0" fontId="12" fillId="0" borderId="12" xfId="54" applyFont="1" applyFill="1" applyBorder="1" applyAlignment="1">
      <alignment horizontal="left" vertical="center" indent="2"/>
      <protection/>
    </xf>
    <xf numFmtId="3" fontId="12" fillId="0" borderId="12" xfId="54" applyNumberFormat="1" applyFont="1" applyFill="1" applyBorder="1" applyAlignment="1">
      <alignment horizontal="center" vertical="center"/>
      <protection/>
    </xf>
    <xf numFmtId="3" fontId="12" fillId="0" borderId="12" xfId="54" applyNumberFormat="1" applyFont="1" applyFill="1" applyBorder="1" applyAlignment="1">
      <alignment horizontal="right" vertical="center"/>
      <protection/>
    </xf>
    <xf numFmtId="164" fontId="12" fillId="0" borderId="12" xfId="54" applyNumberFormat="1" applyFont="1" applyFill="1" applyBorder="1" applyAlignment="1">
      <alignment horizontal="right" vertical="center"/>
      <protection/>
    </xf>
    <xf numFmtId="0" fontId="13" fillId="0" borderId="0" xfId="54" applyFont="1" applyFill="1" applyBorder="1" applyAlignment="1">
      <alignment vertical="center"/>
      <protection/>
    </xf>
    <xf numFmtId="0" fontId="13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 applyBorder="1" applyAlignment="1">
      <alignment vertical="center"/>
      <protection/>
    </xf>
    <xf numFmtId="164" fontId="12" fillId="0" borderId="0" xfId="54" applyNumberFormat="1" applyFont="1">
      <alignment/>
      <protection/>
    </xf>
    <xf numFmtId="0" fontId="4" fillId="0" borderId="0" xfId="54" applyFont="1" applyBorder="1">
      <alignment/>
      <protection/>
    </xf>
    <xf numFmtId="3" fontId="13" fillId="0" borderId="0" xfId="54" applyNumberFormat="1" applyFont="1">
      <alignment/>
      <protection/>
    </xf>
    <xf numFmtId="0" fontId="2" fillId="0" borderId="0" xfId="54" applyFont="1" applyFill="1">
      <alignment/>
      <protection/>
    </xf>
    <xf numFmtId="0" fontId="11" fillId="0" borderId="10" xfId="0" applyFont="1" applyFill="1" applyBorder="1" applyAlignment="1">
      <alignment vertical="center"/>
    </xf>
    <xf numFmtId="3" fontId="11" fillId="0" borderId="10" xfId="54" applyNumberFormat="1" applyFont="1" applyFill="1" applyBorder="1" applyAlignment="1">
      <alignment horizontal="center"/>
      <protection/>
    </xf>
    <xf numFmtId="3" fontId="11" fillId="0" borderId="10" xfId="54" applyNumberFormat="1" applyFont="1" applyFill="1" applyBorder="1" applyAlignment="1">
      <alignment horizontal="right"/>
      <protection/>
    </xf>
    <xf numFmtId="164" fontId="11" fillId="0" borderId="11" xfId="54" applyNumberFormat="1" applyFont="1" applyFill="1" applyBorder="1" applyAlignment="1">
      <alignment horizontal="right" vertical="center"/>
      <protection/>
    </xf>
    <xf numFmtId="164" fontId="11" fillId="0" borderId="10" xfId="54" applyNumberFormat="1" applyFont="1" applyFill="1" applyBorder="1" applyAlignment="1">
      <alignment horizontal="right"/>
      <protection/>
    </xf>
    <xf numFmtId="0" fontId="4" fillId="0" borderId="0" xfId="54" applyFont="1" applyFill="1">
      <alignment/>
      <protection/>
    </xf>
    <xf numFmtId="3" fontId="4" fillId="0" borderId="0" xfId="54" applyNumberFormat="1" applyFont="1" applyFill="1">
      <alignment/>
      <protection/>
    </xf>
    <xf numFmtId="0" fontId="10" fillId="0" borderId="10" xfId="54" applyFont="1" applyFill="1" applyBorder="1">
      <alignment/>
      <protection/>
    </xf>
    <xf numFmtId="3" fontId="10" fillId="0" borderId="10" xfId="54" applyNumberFormat="1" applyFont="1" applyFill="1" applyBorder="1" applyAlignment="1">
      <alignment horizontal="center"/>
      <protection/>
    </xf>
    <xf numFmtId="3" fontId="10" fillId="0" borderId="10" xfId="54" applyNumberFormat="1" applyFont="1" applyFill="1" applyBorder="1" applyAlignment="1">
      <alignment horizontal="right"/>
      <protection/>
    </xf>
    <xf numFmtId="164" fontId="10" fillId="0" borderId="11" xfId="54" applyNumberFormat="1" applyFont="1" applyFill="1" applyBorder="1" applyAlignment="1">
      <alignment horizontal="right" vertical="center"/>
      <protection/>
    </xf>
    <xf numFmtId="164" fontId="10" fillId="0" borderId="10" xfId="54" applyNumberFormat="1" applyFont="1" applyFill="1" applyBorder="1" applyAlignment="1">
      <alignment horizontal="right"/>
      <protection/>
    </xf>
    <xf numFmtId="3" fontId="14" fillId="0" borderId="10" xfId="0" applyNumberFormat="1" applyFont="1" applyFill="1" applyBorder="1" applyAlignment="1">
      <alignment horizontal="right" vertical="center"/>
    </xf>
    <xf numFmtId="0" fontId="52" fillId="34" borderId="13" xfId="54" applyFont="1" applyFill="1" applyBorder="1" applyAlignment="1">
      <alignment horizontal="center" vertical="center" wrapText="1"/>
      <protection/>
    </xf>
    <xf numFmtId="0" fontId="52" fillId="34" borderId="14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wrapText="1"/>
      <protection/>
    </xf>
    <xf numFmtId="0" fontId="52" fillId="34" borderId="15" xfId="54" applyFont="1" applyFill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wrapText="1"/>
      <protection/>
    </xf>
    <xf numFmtId="0" fontId="52" fillId="34" borderId="16" xfId="54" applyFont="1" applyFill="1" applyBorder="1" applyAlignment="1">
      <alignment horizontal="center" vertical="center" wrapText="1"/>
      <protection/>
    </xf>
    <xf numFmtId="0" fontId="52" fillId="34" borderId="17" xfId="54" applyFont="1" applyFill="1" applyBorder="1" applyAlignment="1">
      <alignment horizontal="center" vertical="center" wrapText="1"/>
      <protection/>
    </xf>
    <xf numFmtId="0" fontId="52" fillId="34" borderId="18" xfId="54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52" fillId="34" borderId="15" xfId="54" applyNumberFormat="1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MIGRACION%202006\A%20D%20MIGRACION%202006\CUENTA%202016\FI%20PARA%20AUTONOMOS\ANTECEDENTE%20CP%202015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="160" zoomScaleNormal="160" workbookViewId="0" topLeftCell="A1">
      <selection activeCell="G38" sqref="G38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53" t="s">
        <v>27</v>
      </c>
      <c r="C1" s="54"/>
      <c r="D1" s="54"/>
      <c r="E1" s="54"/>
      <c r="F1" s="54"/>
      <c r="G1" s="54"/>
      <c r="H1" s="54"/>
      <c r="I1" s="54"/>
    </row>
    <row r="2" spans="1:9" ht="30" customHeight="1">
      <c r="A2" s="1"/>
      <c r="B2" s="3"/>
      <c r="C2" s="4"/>
      <c r="D2" s="4"/>
      <c r="E2" s="4"/>
      <c r="F2" s="4"/>
      <c r="G2" s="4"/>
      <c r="H2" s="4"/>
      <c r="I2" s="4"/>
    </row>
    <row r="3" spans="1:9" ht="12" customHeight="1">
      <c r="A3" s="1"/>
      <c r="B3" s="52" t="s">
        <v>28</v>
      </c>
      <c r="C3" s="52"/>
      <c r="D3" s="52"/>
      <c r="E3" s="52"/>
      <c r="F3" s="52"/>
      <c r="G3" s="52"/>
      <c r="H3" s="52"/>
      <c r="I3" s="52"/>
    </row>
    <row r="4" spans="1:9" ht="12" customHeight="1">
      <c r="A4" s="1"/>
      <c r="B4" s="52" t="s">
        <v>30</v>
      </c>
      <c r="C4" s="52"/>
      <c r="D4" s="52"/>
      <c r="E4" s="52"/>
      <c r="F4" s="52"/>
      <c r="G4" s="52"/>
      <c r="H4" s="52"/>
      <c r="I4" s="52"/>
    </row>
    <row r="5" spans="1:9" ht="12" customHeight="1">
      <c r="A5" s="1"/>
      <c r="B5" s="52" t="s">
        <v>34</v>
      </c>
      <c r="C5" s="52"/>
      <c r="D5" s="52"/>
      <c r="E5" s="52"/>
      <c r="F5" s="52"/>
      <c r="G5" s="52"/>
      <c r="H5" s="52"/>
      <c r="I5" s="52"/>
    </row>
    <row r="6" spans="1:9" ht="15" customHeight="1">
      <c r="A6" s="1"/>
      <c r="B6" s="55" t="s">
        <v>7</v>
      </c>
      <c r="C6" s="55" t="s">
        <v>8</v>
      </c>
      <c r="D6" s="55" t="s">
        <v>9</v>
      </c>
      <c r="E6" s="55"/>
      <c r="F6" s="55"/>
      <c r="G6" s="55"/>
      <c r="H6" s="55"/>
      <c r="I6" s="55"/>
    </row>
    <row r="7" spans="1:9" ht="17.25" customHeight="1">
      <c r="A7" s="1"/>
      <c r="B7" s="55"/>
      <c r="C7" s="55"/>
      <c r="D7" s="47" t="s">
        <v>14</v>
      </c>
      <c r="E7" s="47"/>
      <c r="F7" s="47"/>
      <c r="G7" s="47"/>
      <c r="H7" s="55" t="s">
        <v>29</v>
      </c>
      <c r="I7" s="55"/>
    </row>
    <row r="8" spans="1:9" ht="10.5" customHeight="1">
      <c r="A8" s="1"/>
      <c r="B8" s="55"/>
      <c r="C8" s="55"/>
      <c r="D8" s="47" t="s">
        <v>31</v>
      </c>
      <c r="E8" s="49">
        <v>2018</v>
      </c>
      <c r="F8" s="50"/>
      <c r="G8" s="51"/>
      <c r="H8" s="47" t="s">
        <v>12</v>
      </c>
      <c r="I8" s="47" t="s">
        <v>13</v>
      </c>
    </row>
    <row r="9" spans="1:9" ht="10.5" customHeight="1">
      <c r="A9" s="1"/>
      <c r="B9" s="55"/>
      <c r="C9" s="55"/>
      <c r="D9" s="47"/>
      <c r="E9" s="44" t="s">
        <v>10</v>
      </c>
      <c r="F9" s="44" t="s">
        <v>11</v>
      </c>
      <c r="G9" s="44" t="s">
        <v>32</v>
      </c>
      <c r="H9" s="47"/>
      <c r="I9" s="47"/>
    </row>
    <row r="10" spans="1:9" ht="10.5" customHeight="1">
      <c r="A10" s="1"/>
      <c r="B10" s="55"/>
      <c r="C10" s="55"/>
      <c r="D10" s="47"/>
      <c r="E10" s="45"/>
      <c r="F10" s="45"/>
      <c r="G10" s="45"/>
      <c r="H10" s="47"/>
      <c r="I10" s="47"/>
    </row>
    <row r="11" spans="1:9" ht="11.25" customHeight="1">
      <c r="A11" s="1"/>
      <c r="B11" s="5" t="s">
        <v>1</v>
      </c>
      <c r="C11" s="6"/>
      <c r="D11" s="7">
        <f>D12+D20</f>
        <v>1595264419.35</v>
      </c>
      <c r="E11" s="7">
        <f>E12+E20</f>
        <v>57698059</v>
      </c>
      <c r="F11" s="7">
        <f>F12+F20</f>
        <v>187718199.35</v>
      </c>
      <c r="G11" s="7">
        <f>G12+G20</f>
        <v>174934765.35</v>
      </c>
      <c r="H11" s="17">
        <f>+G11/E11</f>
        <v>3.0319003512752483</v>
      </c>
      <c r="I11" s="11">
        <f>+G11/F11</f>
        <v>0.9319009342500386</v>
      </c>
    </row>
    <row r="12" spans="1:9" ht="11.25" customHeight="1">
      <c r="A12" s="1"/>
      <c r="B12" s="8" t="s">
        <v>3</v>
      </c>
      <c r="C12" s="9"/>
      <c r="D12" s="10">
        <f>D16+D14+D13</f>
        <v>115910106.35</v>
      </c>
      <c r="E12" s="10">
        <f>E16+E14+E13</f>
        <v>16866745</v>
      </c>
      <c r="F12" s="10">
        <f>F16+F14+F13</f>
        <v>128693540.35</v>
      </c>
      <c r="G12" s="10">
        <f>G16+G14+G13</f>
        <v>115910106.35</v>
      </c>
      <c r="H12" s="17">
        <f>+G12/E12</f>
        <v>6.872108776767538</v>
      </c>
      <c r="I12" s="11">
        <f>+G12/F12</f>
        <v>0.9006676328490639</v>
      </c>
    </row>
    <row r="13" spans="1:9" ht="11.25" customHeight="1">
      <c r="A13" s="1"/>
      <c r="B13" s="12" t="s">
        <v>19</v>
      </c>
      <c r="C13" s="13">
        <v>3</v>
      </c>
      <c r="D13" s="14">
        <f>+G13</f>
        <v>109298790.27</v>
      </c>
      <c r="E13" s="15">
        <v>13866745</v>
      </c>
      <c r="F13" s="15">
        <f>122847057-F16</f>
        <v>122082224.27</v>
      </c>
      <c r="G13" s="15">
        <f>110063623-G16</f>
        <v>109298790.27</v>
      </c>
      <c r="H13" s="18">
        <f>+G13/E13</f>
        <v>7.882079772145517</v>
      </c>
      <c r="I13" s="16">
        <f>+G13/F13</f>
        <v>0.8952883265648253</v>
      </c>
    </row>
    <row r="14" spans="1:11" s="36" customFormat="1" ht="11.25" customHeight="1">
      <c r="A14" s="30"/>
      <c r="B14" s="31" t="s">
        <v>20</v>
      </c>
      <c r="C14" s="32">
        <v>5</v>
      </c>
      <c r="D14" s="33">
        <f>+G14</f>
        <v>5846483.35</v>
      </c>
      <c r="E14" s="33">
        <v>3000000</v>
      </c>
      <c r="F14" s="33">
        <v>5846483.35</v>
      </c>
      <c r="G14" s="33">
        <v>5846483.35</v>
      </c>
      <c r="H14" s="34">
        <f>+G14/E14</f>
        <v>1.9488277833333332</v>
      </c>
      <c r="I14" s="35">
        <f>+G14/F14</f>
        <v>1</v>
      </c>
      <c r="K14" s="37"/>
    </row>
    <row r="15" spans="1:9" s="36" customFormat="1" ht="11.25" customHeight="1">
      <c r="A15" s="30"/>
      <c r="B15" s="31" t="s">
        <v>15</v>
      </c>
      <c r="C15" s="32"/>
      <c r="D15" s="33"/>
      <c r="E15" s="33"/>
      <c r="F15" s="33"/>
      <c r="G15" s="33"/>
      <c r="H15" s="35"/>
      <c r="I15" s="35"/>
    </row>
    <row r="16" spans="1:9" s="36" customFormat="1" ht="11.25" customHeight="1">
      <c r="A16" s="30"/>
      <c r="B16" s="31" t="s">
        <v>16</v>
      </c>
      <c r="C16" s="32">
        <v>1</v>
      </c>
      <c r="D16" s="33">
        <v>764832.73</v>
      </c>
      <c r="E16" s="33">
        <v>0</v>
      </c>
      <c r="F16" s="33">
        <v>764832.73</v>
      </c>
      <c r="G16" s="33">
        <v>764832.73</v>
      </c>
      <c r="H16" s="34"/>
      <c r="I16" s="35">
        <f>+G16/F16</f>
        <v>1</v>
      </c>
    </row>
    <row r="17" spans="1:9" s="36" customFormat="1" ht="11.25" customHeight="1">
      <c r="A17" s="30"/>
      <c r="B17" s="31" t="s">
        <v>33</v>
      </c>
      <c r="C17" s="32"/>
      <c r="D17" s="33"/>
      <c r="E17" s="33"/>
      <c r="F17" s="33"/>
      <c r="G17" s="33"/>
      <c r="H17" s="35"/>
      <c r="I17" s="35"/>
    </row>
    <row r="18" spans="1:12" s="36" customFormat="1" ht="11.25" customHeight="1">
      <c r="A18" s="30"/>
      <c r="B18" s="31" t="s">
        <v>17</v>
      </c>
      <c r="C18" s="32"/>
      <c r="D18" s="33"/>
      <c r="E18" s="33"/>
      <c r="F18" s="33"/>
      <c r="G18" s="33"/>
      <c r="H18" s="35"/>
      <c r="I18" s="35"/>
      <c r="K18" s="37"/>
      <c r="L18" s="37"/>
    </row>
    <row r="19" spans="1:9" s="36" customFormat="1" ht="11.25" customHeight="1">
      <c r="A19" s="30"/>
      <c r="B19" s="31" t="s">
        <v>18</v>
      </c>
      <c r="C19" s="32"/>
      <c r="D19" s="33"/>
      <c r="E19" s="33"/>
      <c r="F19" s="33"/>
      <c r="G19" s="33"/>
      <c r="H19" s="35"/>
      <c r="I19" s="35"/>
    </row>
    <row r="20" spans="1:9" s="36" customFormat="1" ht="11.25" customHeight="1">
      <c r="A20" s="30"/>
      <c r="B20" s="38" t="s">
        <v>4</v>
      </c>
      <c r="C20" s="39"/>
      <c r="D20" s="40">
        <f>D24+D25</f>
        <v>1479354313</v>
      </c>
      <c r="E20" s="40">
        <f>E24+E25</f>
        <v>40831314</v>
      </c>
      <c r="F20" s="40">
        <f>F24+F25</f>
        <v>59024659</v>
      </c>
      <c r="G20" s="40">
        <f>G24+G25</f>
        <v>59024659</v>
      </c>
      <c r="H20" s="41">
        <f>+G20/E20</f>
        <v>1.4455733410881657</v>
      </c>
      <c r="I20" s="42">
        <f>+G20/F20</f>
        <v>1</v>
      </c>
    </row>
    <row r="21" spans="1:11" s="36" customFormat="1" ht="11.25" customHeight="1">
      <c r="A21" s="30"/>
      <c r="B21" s="31" t="s">
        <v>21</v>
      </c>
      <c r="C21" s="32"/>
      <c r="D21" s="33"/>
      <c r="E21" s="33"/>
      <c r="F21" s="33"/>
      <c r="G21" s="33"/>
      <c r="H21" s="34"/>
      <c r="I21" s="35"/>
      <c r="K21" s="37"/>
    </row>
    <row r="22" spans="1:9" s="36" customFormat="1" ht="11.25" customHeight="1">
      <c r="A22" s="30"/>
      <c r="B22" s="31" t="s">
        <v>22</v>
      </c>
      <c r="C22" s="32"/>
      <c r="D22" s="33"/>
      <c r="E22" s="33"/>
      <c r="F22" s="33"/>
      <c r="G22" s="33"/>
      <c r="H22" s="34"/>
      <c r="I22" s="35"/>
    </row>
    <row r="23" spans="1:9" s="36" customFormat="1" ht="11.25" customHeight="1">
      <c r="A23" s="30"/>
      <c r="B23" s="31" t="s">
        <v>23</v>
      </c>
      <c r="C23" s="32"/>
      <c r="D23" s="33"/>
      <c r="E23" s="33"/>
      <c r="F23" s="33"/>
      <c r="G23" s="33"/>
      <c r="H23" s="34"/>
      <c r="I23" s="35"/>
    </row>
    <row r="24" spans="1:9" s="36" customFormat="1" ht="11.25" customHeight="1">
      <c r="A24" s="30"/>
      <c r="B24" s="31" t="s">
        <v>24</v>
      </c>
      <c r="C24" s="32">
        <v>1</v>
      </c>
      <c r="D24" s="43">
        <v>1454354313</v>
      </c>
      <c r="E24" s="33">
        <v>40831314</v>
      </c>
      <c r="F24" s="33">
        <v>34024659</v>
      </c>
      <c r="G24" s="33">
        <v>34024659</v>
      </c>
      <c r="H24" s="34">
        <f>+G24/E24</f>
        <v>0.8332981642471756</v>
      </c>
      <c r="I24" s="35">
        <f>+G24/F24</f>
        <v>1</v>
      </c>
    </row>
    <row r="25" spans="1:11" s="36" customFormat="1" ht="11.25" customHeight="1">
      <c r="A25" s="30"/>
      <c r="B25" s="31" t="s">
        <v>25</v>
      </c>
      <c r="C25" s="32"/>
      <c r="D25" s="33">
        <v>25000000</v>
      </c>
      <c r="E25" s="33">
        <v>0</v>
      </c>
      <c r="F25" s="33">
        <v>25000000</v>
      </c>
      <c r="G25" s="33">
        <v>25000000</v>
      </c>
      <c r="H25" s="34"/>
      <c r="I25" s="35">
        <f>+G25/F25</f>
        <v>1</v>
      </c>
      <c r="K25" s="37"/>
    </row>
    <row r="26" spans="1:9" ht="9.75" customHeight="1">
      <c r="A26" s="1"/>
      <c r="B26" s="19"/>
      <c r="C26" s="20"/>
      <c r="D26" s="21"/>
      <c r="E26" s="21"/>
      <c r="F26" s="21"/>
      <c r="G26" s="21"/>
      <c r="H26" s="22"/>
      <c r="I26" s="22"/>
    </row>
    <row r="27" spans="1:9" ht="9.75" customHeight="1">
      <c r="A27" s="1"/>
      <c r="B27" s="23" t="s">
        <v>5</v>
      </c>
      <c r="C27" s="24"/>
      <c r="D27" s="24"/>
      <c r="E27" s="24"/>
      <c r="F27" s="24"/>
      <c r="G27" s="24"/>
      <c r="H27" s="25"/>
      <c r="I27" s="25"/>
    </row>
    <row r="28" spans="1:9" ht="7.5" customHeight="1">
      <c r="A28" s="1"/>
      <c r="B28" s="23" t="s">
        <v>6</v>
      </c>
      <c r="C28" s="24"/>
      <c r="D28" s="24"/>
      <c r="E28" s="24"/>
      <c r="F28" s="24"/>
      <c r="G28" s="24"/>
      <c r="H28" s="25"/>
      <c r="I28" s="25"/>
    </row>
    <row r="29" spans="1:9" ht="9" customHeight="1">
      <c r="A29" s="1"/>
      <c r="B29" s="23" t="s">
        <v>26</v>
      </c>
      <c r="C29" s="24"/>
      <c r="D29" s="24"/>
      <c r="E29" s="24"/>
      <c r="F29" s="24"/>
      <c r="G29" s="24"/>
      <c r="H29" s="25"/>
      <c r="I29" s="25"/>
    </row>
    <row r="30" spans="1:9" ht="9" customHeight="1">
      <c r="A30" s="1"/>
      <c r="B30" s="23" t="s">
        <v>2</v>
      </c>
      <c r="C30" s="24"/>
      <c r="D30" s="24"/>
      <c r="E30" s="24"/>
      <c r="F30" s="29"/>
      <c r="G30" s="24"/>
      <c r="H30" s="25"/>
      <c r="I30" s="25"/>
    </row>
    <row r="31" spans="1:9" ht="17.25" customHeight="1">
      <c r="A31" s="1"/>
      <c r="B31" s="56" t="s">
        <v>35</v>
      </c>
      <c r="C31" s="56"/>
      <c r="D31" s="56"/>
      <c r="E31" s="56"/>
      <c r="F31" s="56"/>
      <c r="G31" s="56"/>
      <c r="H31" s="56"/>
      <c r="I31" s="56"/>
    </row>
    <row r="32" spans="1:9" ht="9" customHeight="1">
      <c r="A32" s="1"/>
      <c r="B32" s="26"/>
      <c r="C32" s="25"/>
      <c r="D32" s="25"/>
      <c r="E32" s="25"/>
      <c r="F32" s="25"/>
      <c r="G32" s="25"/>
      <c r="H32" s="25"/>
      <c r="I32" s="25"/>
    </row>
    <row r="33" spans="1:9" ht="9" customHeight="1">
      <c r="A33" s="1"/>
      <c r="B33" s="26"/>
      <c r="C33" s="25"/>
      <c r="D33" s="25"/>
      <c r="E33" s="25"/>
      <c r="F33" s="25"/>
      <c r="G33" s="25"/>
      <c r="H33" s="25"/>
      <c r="I33" s="25"/>
    </row>
    <row r="34" spans="1:9" ht="9" customHeight="1">
      <c r="A34" s="1"/>
      <c r="B34" s="26"/>
      <c r="C34" s="25"/>
      <c r="D34" s="25"/>
      <c r="E34" s="25"/>
      <c r="F34" s="25"/>
      <c r="G34" s="25"/>
      <c r="H34" s="25"/>
      <c r="I34" s="25"/>
    </row>
    <row r="35" spans="1:9" ht="9" customHeight="1">
      <c r="A35" s="1"/>
      <c r="B35" s="26"/>
      <c r="C35" s="25"/>
      <c r="D35" s="27"/>
      <c r="E35" s="25"/>
      <c r="F35" s="25"/>
      <c r="G35" s="25"/>
      <c r="H35" s="25"/>
      <c r="I35" s="25"/>
    </row>
    <row r="36" spans="1:9" ht="9" customHeight="1">
      <c r="A36" s="1"/>
      <c r="B36" s="26"/>
      <c r="C36" s="25"/>
      <c r="D36" s="25"/>
      <c r="E36" s="25"/>
      <c r="F36" s="25"/>
      <c r="G36" s="25"/>
      <c r="H36" s="25"/>
      <c r="I36" s="25"/>
    </row>
    <row r="37" spans="1:9" ht="9" customHeight="1">
      <c r="A37" s="1"/>
      <c r="B37" s="26"/>
      <c r="C37" s="25"/>
      <c r="D37" s="25"/>
      <c r="E37" s="25"/>
      <c r="F37" s="25"/>
      <c r="G37" s="25"/>
      <c r="H37" s="25"/>
      <c r="I37" s="25"/>
    </row>
    <row r="38" spans="1:9" ht="9" customHeight="1">
      <c r="A38" s="1"/>
      <c r="B38" s="26"/>
      <c r="C38" s="25"/>
      <c r="D38" s="25"/>
      <c r="E38" s="25"/>
      <c r="F38" s="25"/>
      <c r="G38" s="25"/>
      <c r="H38" s="25"/>
      <c r="I38" s="25"/>
    </row>
    <row r="39" spans="1:9" ht="9" customHeight="1">
      <c r="A39" s="1"/>
      <c r="B39" s="26"/>
      <c r="C39" s="25"/>
      <c r="D39" s="25"/>
      <c r="E39" s="25"/>
      <c r="F39" s="25"/>
      <c r="G39" s="25"/>
      <c r="H39" s="25"/>
      <c r="I39" s="25"/>
    </row>
    <row r="40" spans="1:9" ht="9" customHeight="1">
      <c r="A40" s="1"/>
      <c r="B40" s="26"/>
      <c r="C40" s="25"/>
      <c r="D40" s="25"/>
      <c r="E40" s="25"/>
      <c r="F40" s="25"/>
      <c r="G40" s="25"/>
      <c r="H40" s="25"/>
      <c r="I40" s="25"/>
    </row>
    <row r="41" spans="1:9" ht="9" customHeight="1">
      <c r="A41" s="1"/>
      <c r="B41" s="26"/>
      <c r="C41" s="25"/>
      <c r="D41" s="25"/>
      <c r="E41" s="25"/>
      <c r="F41" s="25"/>
      <c r="G41" s="25"/>
      <c r="H41" s="25"/>
      <c r="I41" s="25"/>
    </row>
    <row r="42" spans="1:9" ht="8.25" customHeight="1">
      <c r="A42" s="1"/>
      <c r="B42" s="48"/>
      <c r="C42" s="48"/>
      <c r="D42" s="48"/>
      <c r="E42" s="48"/>
      <c r="F42" s="48"/>
      <c r="G42" s="48"/>
      <c r="H42" s="48"/>
      <c r="I42" s="48"/>
    </row>
    <row r="43" spans="2:9" ht="2.25" customHeight="1">
      <c r="B43" s="26" t="s">
        <v>0</v>
      </c>
      <c r="C43" s="28"/>
      <c r="D43" s="28"/>
      <c r="E43" s="28"/>
      <c r="F43" s="28"/>
      <c r="G43" s="28"/>
      <c r="H43" s="28"/>
      <c r="I43" s="28"/>
    </row>
    <row r="44" spans="2:9" ht="12.75">
      <c r="B44" s="46"/>
      <c r="C44" s="46"/>
      <c r="D44" s="46"/>
      <c r="E44" s="46"/>
      <c r="F44" s="46"/>
      <c r="G44" s="46"/>
      <c r="H44" s="46"/>
      <c r="I44" s="46"/>
    </row>
    <row r="45" ht="12.75">
      <c r="B45" s="26"/>
    </row>
    <row r="46" ht="12.75">
      <c r="B46" s="26"/>
    </row>
    <row r="47" ht="12.75">
      <c r="B47" s="26"/>
    </row>
  </sheetData>
  <sheetProtection/>
  <mergeCells count="19">
    <mergeCell ref="B3:I3"/>
    <mergeCell ref="B1:I1"/>
    <mergeCell ref="B4:I4"/>
    <mergeCell ref="B6:B10"/>
    <mergeCell ref="C6:C10"/>
    <mergeCell ref="D6:I6"/>
    <mergeCell ref="D7:G7"/>
    <mergeCell ref="H7:I7"/>
    <mergeCell ref="D8:D10"/>
    <mergeCell ref="B5:I5"/>
    <mergeCell ref="G9:G10"/>
    <mergeCell ref="B44:I44"/>
    <mergeCell ref="H8:H10"/>
    <mergeCell ref="I8:I10"/>
    <mergeCell ref="B42:I42"/>
    <mergeCell ref="E8:G8"/>
    <mergeCell ref="E9:E10"/>
    <mergeCell ref="F9:F10"/>
    <mergeCell ref="B31:I31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>&amp;C&amp;"Soberana Sans,Normal"&amp;8TRIBUNAL FEDERAL DE JUSTICIA ADMINISTRATIVA&amp;R&amp;"Soberana Sans,Normal"&amp;8Página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Beatriz Rangel Romo</cp:lastModifiedBy>
  <cp:lastPrinted>2019-03-21T23:42:00Z</cp:lastPrinted>
  <dcterms:created xsi:type="dcterms:W3CDTF">2000-12-12T17:17:16Z</dcterms:created>
  <dcterms:modified xsi:type="dcterms:W3CDTF">2019-03-22T00:33:24Z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