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9410" windowHeight="10485" activeTab="0"/>
  </bookViews>
  <sheets>
    <sheet name="Hoja1" sheetId="1" r:id="rId1"/>
  </sheets>
  <definedNames>
    <definedName name="_xlnm.Print_Area" localSheetId="0">'Hoja1'!$A$1:$N$265</definedName>
    <definedName name="FORM">'Hoja1'!$A$57</definedName>
    <definedName name="_xlnm.Print_Titles" localSheetId="0">'Hoja1'!$1:$9</definedName>
  </definedNames>
  <calcPr fullCalcOnLoad="1"/>
</workbook>
</file>

<file path=xl/sharedStrings.xml><?xml version="1.0" encoding="utf-8"?>
<sst xmlns="http://schemas.openxmlformats.org/spreadsheetml/2006/main" count="278" uniqueCount="277">
  <si>
    <t>*</t>
  </si>
  <si>
    <t>Costo de</t>
  </si>
  <si>
    <t>No.</t>
  </si>
  <si>
    <t>Nombre del Proyecto</t>
  </si>
  <si>
    <t>Suma</t>
  </si>
  <si>
    <t>Real</t>
  </si>
  <si>
    <t>Legal</t>
  </si>
  <si>
    <t>Contingente</t>
  </si>
  <si>
    <t>Total</t>
  </si>
  <si>
    <t>(1)</t>
  </si>
  <si>
    <t>(2)</t>
  </si>
  <si>
    <t>(3)</t>
  </si>
  <si>
    <t>(4)=(2+3)</t>
  </si>
  <si>
    <t>(5)</t>
  </si>
  <si>
    <t>(6)</t>
  </si>
  <si>
    <t>(7)=(5+6)</t>
  </si>
  <si>
    <t>(8)=(1-4-7)</t>
  </si>
  <si>
    <t>(9)=(7+8)</t>
  </si>
  <si>
    <t>COMPROMISOS DE PROYECTOS DE INFRAESTRUCTURA PRODUCTIVA DE LARGO PLAZO DE INVERSIÓN DIRECTA EN OPERACIÓN</t>
  </si>
  <si>
    <t>Pasivo</t>
  </si>
  <si>
    <t>Pasivo Directo</t>
  </si>
  <si>
    <t>COMISIÓN FEDERAL DE ELECTRICIDAD</t>
  </si>
  <si>
    <t>Cierre</t>
  </si>
  <si>
    <t>Amortización Ejercida</t>
  </si>
  <si>
    <t>LT 406 Red Asociada a Tuxpan II, III y IV</t>
  </si>
  <si>
    <t>CCI Baja California Sur I</t>
  </si>
  <si>
    <t>LT 1012 Red de Transmisión Asociada a la CCC Baja California</t>
  </si>
  <si>
    <t>CC Hermosillo Conversión de TG a CC</t>
  </si>
  <si>
    <t>RM Altamira</t>
  </si>
  <si>
    <t>RM Botello</t>
  </si>
  <si>
    <t>RM Punta Prieta</t>
  </si>
  <si>
    <t>SLT 709 Sistemas Sur</t>
  </si>
  <si>
    <t>CC Conversión El Encino de TG a CC</t>
  </si>
  <si>
    <t>CCI Baja California Sur II</t>
  </si>
  <si>
    <t>RM CT Francisco Pérez Ríos Unidad 5</t>
  </si>
  <si>
    <t>SLT 801 Altiplano</t>
  </si>
  <si>
    <t>SLT 806 Bajío</t>
  </si>
  <si>
    <t>SE 912 División Oriente</t>
  </si>
  <si>
    <t>SE 915 Occidental</t>
  </si>
  <si>
    <t>SLT 901 Pacífico</t>
  </si>
  <si>
    <t>SLT 902 Istmo</t>
  </si>
  <si>
    <t>SLT 903 Cabo - Norte</t>
  </si>
  <si>
    <t>SE 1005 Noroeste</t>
  </si>
  <si>
    <t>RM CT Francisco Pérez Ríos Unidades 1 y 2</t>
  </si>
  <si>
    <t>RM CCC Huinalá II</t>
  </si>
  <si>
    <t>SLT 1002 Compensación y Transmisión Noreste - Sureste</t>
  </si>
  <si>
    <t>CC San Lorenzo Conversión de TG a CC</t>
  </si>
  <si>
    <t>LT Red de Transmisión Asociada a la CE La Venta III</t>
  </si>
  <si>
    <t>RM CT Punta Prieta Unidad 2</t>
  </si>
  <si>
    <t>SE 1121 Baja California</t>
  </si>
  <si>
    <t>SLT 1118 Transmisión y Transformación del Norte</t>
  </si>
  <si>
    <t>RM CCC El Sauz Paquete 1</t>
  </si>
  <si>
    <t>CG Los Humeros II</t>
  </si>
  <si>
    <t>SLT 1303 Transmisión y Transformación Baja - Noroeste</t>
  </si>
  <si>
    <t xml:space="preserve">Cierres Parciales </t>
  </si>
  <si>
    <t>TOTAL</t>
  </si>
  <si>
    <t>Cierres Totales</t>
  </si>
  <si>
    <t>LT 414 Norte-Occidental</t>
  </si>
  <si>
    <t>LT Red Asociada de la Central Tamazunchale</t>
  </si>
  <si>
    <t>LT 609 Transmisión Noroeste - Occidental</t>
  </si>
  <si>
    <t>RM Dos Bocas</t>
  </si>
  <si>
    <t>RM Francisco Pérez Ríos</t>
  </si>
  <si>
    <t>RFO Red de Fibra Óptica Proyecto Sur</t>
  </si>
  <si>
    <t>RM Infiernillo</t>
  </si>
  <si>
    <t>LT Red de Transmisión asociada a la CC Agua Prieta II</t>
  </si>
  <si>
    <t>RM CT Puerto Libertad Unidades 2 y 3</t>
  </si>
  <si>
    <t>SE 1129 Compensación redes</t>
  </si>
  <si>
    <t>SLT 1112 Transmisión y Transformación del Noroeste</t>
  </si>
  <si>
    <t>SE 1206 Conversión a 400 kV de la LT Mazatlán II - La Higuera</t>
  </si>
  <si>
    <t>LT Red de Transmisión asociada a la CI Guerrero Negro III</t>
  </si>
  <si>
    <t>SLT 1401 SEs y LTs de las Áreas Baja California y Noroeste</t>
  </si>
  <si>
    <t>SE 1403 Compensación Capacitiva de las Áreas Noroeste - Norte</t>
  </si>
  <si>
    <t>SLT 1601 Transmisión y Transformación Noroeste - Norte</t>
  </si>
  <si>
    <t>CG Los Azufres III (Fase I)</t>
  </si>
  <si>
    <t>CCI CI Guerrero Negro III</t>
  </si>
  <si>
    <t>SE 1903 Subestaciones Norte - Noreste</t>
  </si>
  <si>
    <t>SE 1901 Subestaciones de Baja California</t>
  </si>
  <si>
    <t>Fuente: Comisión Federal de Electricidad.</t>
  </si>
  <si>
    <t>CT Samalayuca II</t>
  </si>
  <si>
    <t>LT 407 Red Asociada a Altamira II, III y IV</t>
  </si>
  <si>
    <t>LT 408 Naco-Nogales - Área Noroeste     1_/</t>
  </si>
  <si>
    <t>SE 402 Oriental - Peninsular     1_/</t>
  </si>
  <si>
    <t>LT 502 Oriental - Norte     1_/</t>
  </si>
  <si>
    <t>SE 504 Norte - Occidental     1_/</t>
  </si>
  <si>
    <t>LT 612 SubTransmisión Norte - Noreste     1_/</t>
  </si>
  <si>
    <t>LT 614 SubTransmisión Oriental     1_/</t>
  </si>
  <si>
    <t>SUV Suministro de vapor a las Centrales de Cerro Prieto     1_/</t>
  </si>
  <si>
    <t>LT Red de Transmisión Asociada a la CH el Cajón</t>
  </si>
  <si>
    <t>LT Red de Transmisión Asociada a el Pacífico</t>
  </si>
  <si>
    <t>LT 707 Enlace Norte-Sur     1_/</t>
  </si>
  <si>
    <t>LT Riviera Maya</t>
  </si>
  <si>
    <t>RM Gomez Palacio     1_/</t>
  </si>
  <si>
    <t>RM Ixtaczoquitlán</t>
  </si>
  <si>
    <t>SE 708 Compensación Dinámicas Oriental -Norte</t>
  </si>
  <si>
    <t>SLT 701 Occidente-Centro</t>
  </si>
  <si>
    <t>SLT 702 Sureste-Peninsular</t>
  </si>
  <si>
    <t>SLT 706 Sistemas- Norte</t>
  </si>
  <si>
    <t>RM CGT Cerro Prieto (U5)</t>
  </si>
  <si>
    <t>SE 813 División Bajío</t>
  </si>
  <si>
    <t>SLT 802 Tamaulipas</t>
  </si>
  <si>
    <t>CE La Venta II</t>
  </si>
  <si>
    <t>LT Red de Transmisión Asociada a la CE La Venta II</t>
  </si>
  <si>
    <t>SE 914 División Centro Sur</t>
  </si>
  <si>
    <t>CH La Yesca</t>
  </si>
  <si>
    <t>CCC Baja California</t>
  </si>
  <si>
    <t>RFO Red de Fibra Óptica Proyecto Centro</t>
  </si>
  <si>
    <t>RFO Red de Fibra Óptica Proyecto Norte</t>
  </si>
  <si>
    <t>SE 1006 Central----Sur</t>
  </si>
  <si>
    <t>RM CCC El Sauz</t>
  </si>
  <si>
    <t>SE 1003 Subestaciones Eléctricas de Occidente</t>
  </si>
  <si>
    <t>LT Red de Transmisión Asociada a la CC San Lorenzo</t>
  </si>
  <si>
    <t>LT Red de Transmisión Asociada a la CH La Yesca</t>
  </si>
  <si>
    <t>RM CN Laguna Verde</t>
  </si>
  <si>
    <t>SE 1110 Compensación Capacitiva del Norte</t>
  </si>
  <si>
    <t>SE 1117 Transformación de Guaymas</t>
  </si>
  <si>
    <t>SE 1120 Noroeste</t>
  </si>
  <si>
    <t>SE 1122 Golfo Norte</t>
  </si>
  <si>
    <t>SE 1123 Norte</t>
  </si>
  <si>
    <t>SE 1124 Bajío Centro</t>
  </si>
  <si>
    <t>SE 1125 Distribución</t>
  </si>
  <si>
    <t>SE 1127 Sureste</t>
  </si>
  <si>
    <t>SE 1128 Centro Sur</t>
  </si>
  <si>
    <t>SLT 1111 Transmisión y Transformación del Central - Occidental</t>
  </si>
  <si>
    <t xml:space="preserve">SLT 1114 Transmisión y Transformación del Oriental </t>
  </si>
  <si>
    <t>SLT 1119 Transmisión y Transformación del Sureste</t>
  </si>
  <si>
    <t>SUV Suministro de 970 T/h a las Centrales de Cerro Prieto</t>
  </si>
  <si>
    <t>SE 1205 Compensación Oriental - Peninsular</t>
  </si>
  <si>
    <t>SLT 1204 Conversión a 400 kV del Área Peninsular</t>
  </si>
  <si>
    <t>SLT 1203 Transmisión y Transformación Oriental - Sureste</t>
  </si>
  <si>
    <t>SLT 1201 Transmision y Transformacion de Baja California</t>
  </si>
  <si>
    <t xml:space="preserve">RM CCC Poza Rica </t>
  </si>
  <si>
    <t>LT Red de Trans Asoc al proy de temp abierta y Oax. II, III, IV</t>
  </si>
  <si>
    <t>SLT Red de Transmisión Asociada a Manzanillo I U-1 y 2</t>
  </si>
  <si>
    <t>LT Red de Transmisión asociada a la CG Los Humeros II</t>
  </si>
  <si>
    <t>LT Red de Transmisión asociada a la CCC Norte II</t>
  </si>
  <si>
    <t>CT TG Baja California II</t>
  </si>
  <si>
    <t>SLT 1304 Transmisión y Transformación del Oriental</t>
  </si>
  <si>
    <t>SLT 1302 Transformación del Noreste</t>
  </si>
  <si>
    <t>CCI Baja California Sur IV</t>
  </si>
  <si>
    <t>CCI Baja California Sur III</t>
  </si>
  <si>
    <t>LT 1313 Red asociada a Baja California III</t>
  </si>
  <si>
    <t>SLT SLT 1404 Subestaciones del Oriente</t>
  </si>
  <si>
    <t>SLT 1402 Cambio de Tensión de la LT Culiacán - Los Mochis</t>
  </si>
  <si>
    <t>SLT 1604 Transmisión Ayotla-Chalco</t>
  </si>
  <si>
    <t>LT Red de Transmisión Asociada a la CI Guerrero Negro IV</t>
  </si>
  <si>
    <t>CCI Baja California Sur V</t>
  </si>
  <si>
    <t>SE 1701 Subestacion Chimalpa II</t>
  </si>
  <si>
    <t>SLT 1703  Conversión a 400 kV de la Riviera Maya</t>
  </si>
  <si>
    <t>SLT 1702 Transmisión y Transformación Baja - Noine</t>
  </si>
  <si>
    <t>SLT 1704 Interconexión sist aislados Guerrero Negro Sta Rosalía</t>
  </si>
  <si>
    <t>SE 1801 Subestaciones Baja -  Noroeste</t>
  </si>
  <si>
    <t>SE 1803 Subestaciones del Occidental</t>
  </si>
  <si>
    <t>SLT 1802 Subestaciones y Lineas del Norte</t>
  </si>
  <si>
    <t>SLT 1804 Subestaciones y Líneas Transmisión Oriental - Peninsular</t>
  </si>
  <si>
    <t>SLT 1902 Subestaciones y Compensación del Noroeste</t>
  </si>
  <si>
    <t>LT 1905 Transmisión Sureste Peninsular</t>
  </si>
  <si>
    <t>Hasta 2016</t>
  </si>
  <si>
    <t>En 2017</t>
  </si>
  <si>
    <t>CUENTA PÚBLICA 2017</t>
  </si>
  <si>
    <t>CC Agua Prieta II (Con Campo Solar)</t>
  </si>
  <si>
    <t>SE 1116 Transformación del Noreste</t>
  </si>
  <si>
    <t>SE 1202 Suministro de Energía a la Zona Manzanillo</t>
  </si>
  <si>
    <t xml:space="preserve">SLT 1405 Subest y Líneas de Transmisión de las Áreas Sureste </t>
  </si>
  <si>
    <t>CCC CoGeneración Salamanca Fase I</t>
  </si>
  <si>
    <t>CC Centro</t>
  </si>
  <si>
    <t>SE 1621 Distribución Norte - Sur</t>
  </si>
  <si>
    <t>SE 1620 Distribución Valle de México</t>
  </si>
  <si>
    <t>SLT 1721 Distribución Norte</t>
  </si>
  <si>
    <t>SE Los Humeros III Fase A</t>
  </si>
  <si>
    <t>SLT 1722 Distribucion Sur</t>
  </si>
  <si>
    <t>LT Red de Transmisión Asociada al CC Empalme I</t>
  </si>
  <si>
    <t>SLT 1821 Divisiones de Distribución</t>
  </si>
  <si>
    <t>LT Red de Transmisión Asociada al CC Empalme II</t>
  </si>
  <si>
    <t>SLT 1920 Subestaciones y Lineas de Distribucion</t>
  </si>
  <si>
    <t>SLT 1921 Reducción de Perdidas de Energía en Distribución</t>
  </si>
  <si>
    <t>LT 211 Cable Submarino  1_/</t>
  </si>
  <si>
    <t>CG Cerro Prieto IV   1_/</t>
  </si>
  <si>
    <t>CC Chihuahua   1_/</t>
  </si>
  <si>
    <t>CCI Guerrero Negro II   1_/</t>
  </si>
  <si>
    <t>CC Monterrey II   1_/</t>
  </si>
  <si>
    <t>CD Puerto San Carlos II   1_/</t>
  </si>
  <si>
    <t>CC Rosarito III (Unidades 8 y 9)   1_/</t>
  </si>
  <si>
    <t>LT 214 y 215 Sureste-Peninsular   1_/</t>
  </si>
  <si>
    <t>LT 216 y 217 Noroeste   1_/</t>
  </si>
  <si>
    <t>SE 212 y 213 SF6 Potencia y Distribución   1_/</t>
  </si>
  <si>
    <t>SE 218 Noroeste   1_/</t>
  </si>
  <si>
    <t>SE 219 Sureste-Peninsular   1_/</t>
  </si>
  <si>
    <t>SE 220 Oriental-Centro   1_/</t>
  </si>
  <si>
    <t>SE 221 Occidental   1_/</t>
  </si>
  <si>
    <t>LT 301 Centro   1_/</t>
  </si>
  <si>
    <t>LT 302 Sureste   1_/</t>
  </si>
  <si>
    <t>LT 303 Ixtapa - Pie de la Cuesta   1_/</t>
  </si>
  <si>
    <t>LT 304 Noroeste   1_/</t>
  </si>
  <si>
    <t>SE 305 Centro-Oriente   1_/</t>
  </si>
  <si>
    <t>SE 306 Sureste   1_/</t>
  </si>
  <si>
    <t>SE 307 Noreste   1_/</t>
  </si>
  <si>
    <t>SE 308 Noroeste   1_/</t>
  </si>
  <si>
    <t xml:space="preserve">CG Los Azufres II y Campo Geotérmico    </t>
  </si>
  <si>
    <t xml:space="preserve">CH Manuel Moreno Torres (2a. Etapa)      </t>
  </si>
  <si>
    <t xml:space="preserve">LT 411 Sistema Nacional     </t>
  </si>
  <si>
    <t xml:space="preserve">LT Manuel Moreno Torres Red Asociada (2a. Etapa)     </t>
  </si>
  <si>
    <t>SE 401 Occidental - Central   1_/</t>
  </si>
  <si>
    <t>SE 403 Noreste   1_/</t>
  </si>
  <si>
    <t>SE 404 Noroeste-Norte   1_/</t>
  </si>
  <si>
    <t>SE 405 Compensación Alta Tensión   1_/</t>
  </si>
  <si>
    <t>SE 410 Sistema Nacional   1_/</t>
  </si>
  <si>
    <t xml:space="preserve">CC El Sauz conversión de TG a CC </t>
  </si>
  <si>
    <t xml:space="preserve">LT 506 Saltillo-Cañada    </t>
  </si>
  <si>
    <t xml:space="preserve">LT Red Asociada de la Central Río Bravo III  </t>
  </si>
  <si>
    <t>SE 412 Compensación Norte   1_/</t>
  </si>
  <si>
    <t xml:space="preserve">SE 413 Noroeste - Occidental     </t>
  </si>
  <si>
    <t>SE 503 Oriental   1_/</t>
  </si>
  <si>
    <t xml:space="preserve">LT 610 Transmisión Noroeste - Norte    </t>
  </si>
  <si>
    <t xml:space="preserve">LT 613 SubTransmisión Occidental  </t>
  </si>
  <si>
    <t>LT 615 SubTransmisión Peninsular   1_/</t>
  </si>
  <si>
    <t>LT Red Asociada de Transmisión de la CCI Baja California Sur I   1_/</t>
  </si>
  <si>
    <t xml:space="preserve">SE 607 Sistema Bajío - Oriental     </t>
  </si>
  <si>
    <t>SE 611 SubTransmisión Baja California - Noroeste   1_/</t>
  </si>
  <si>
    <t xml:space="preserve">CCC  Pacífico </t>
  </si>
  <si>
    <t xml:space="preserve">CH El Cajón   </t>
  </si>
  <si>
    <t xml:space="preserve">LT Red de Transmisión Asociada a Altamira V    </t>
  </si>
  <si>
    <t>LT Red de Transmisión Asociada a la Laguna II   1_/</t>
  </si>
  <si>
    <t>PRR Presa Reguladora Amata   1_/</t>
  </si>
  <si>
    <t>RM Adolfo López Mateos   1_/</t>
  </si>
  <si>
    <t xml:space="preserve">RM Carbón II    </t>
  </si>
  <si>
    <t>RM Carlos Rodríguez Rivero   1_/</t>
  </si>
  <si>
    <t>RM Emilio Portes Gil   1_/</t>
  </si>
  <si>
    <t>RM Huinalá   1_/</t>
  </si>
  <si>
    <t>RM José Aceves Pozos (Mazatlán II)   1_/</t>
  </si>
  <si>
    <t>RM Gral. Manuel Alvarez Moreno (Manzanillo)   1_/</t>
  </si>
  <si>
    <t>RM CT Puerto Libertad   1_/</t>
  </si>
  <si>
    <t>RM Salamanca   1_/</t>
  </si>
  <si>
    <t xml:space="preserve">RM Tuxpango   </t>
  </si>
  <si>
    <t>RM CT Valle de México   1_/</t>
  </si>
  <si>
    <t>SE 705 Capacitores   1_/</t>
  </si>
  <si>
    <t>SLT 703 Noreste-Norte   1_/</t>
  </si>
  <si>
    <t>SLT 704 Baja California -Noroeste   1_/</t>
  </si>
  <si>
    <t>LT 807 Durango I   1_/</t>
  </si>
  <si>
    <t>RM CCC Tula   1_/</t>
  </si>
  <si>
    <t xml:space="preserve">RM CT Carbón II Unidades 2 y 4     </t>
  </si>
  <si>
    <t>RM CT Emilio Portes Gil Unidad 4   1_/</t>
  </si>
  <si>
    <t>RM CT Pdte. Plutarco Elías Calles Unidades 1 y 2     1_/</t>
  </si>
  <si>
    <t>RM CT Pdte. Adolfo López Mateos Unidades 3, 4, 5 y 6     1_/</t>
  </si>
  <si>
    <t>SE 811 Noroeste   1_/</t>
  </si>
  <si>
    <t>SE 812 Golfo Norte   1_/</t>
  </si>
  <si>
    <t>SLT 803 Noine   1_/</t>
  </si>
  <si>
    <t>SE 911 Noreste   1_/</t>
  </si>
  <si>
    <t>RM CT Puerto Libertad Unidad 4     1_/</t>
  </si>
  <si>
    <t>RM CT Valle de México Unidades 5,6 y 7     1_/</t>
  </si>
  <si>
    <t>RM CCC Samalayuca II   1_/</t>
  </si>
  <si>
    <t>SE 1004 Compensación Dinámica Área Central   1_/</t>
  </si>
  <si>
    <t>SLT 1001 Red de Transmisión Baja -- Nogales   1_/</t>
  </si>
  <si>
    <t>LT Red de Transmisión asociada al CC Noreste</t>
  </si>
  <si>
    <t>RM CT José López Portillo</t>
  </si>
  <si>
    <t xml:space="preserve">SLT 1904 Transmisión y Transformación de Occidente </t>
  </si>
  <si>
    <t xml:space="preserve">CC CC Repotenciación CT Manzanillo I U-1 y 2 </t>
  </si>
  <si>
    <t xml:space="preserve">(Millones de Dólares)  </t>
  </si>
  <si>
    <t>RM CH Temascal Unidades 1 a 4</t>
  </si>
  <si>
    <t>SE 1322 Distribución Centro</t>
  </si>
  <si>
    <t>SE 1321 Distribución Noreste</t>
  </si>
  <si>
    <t>SE 1421 Distribución Sur</t>
  </si>
  <si>
    <t>SE 1213 Compensación de redes</t>
  </si>
  <si>
    <t>SE 1212 Sur - Peninsular</t>
  </si>
  <si>
    <t>SE 1211 Noreste - Central</t>
  </si>
  <si>
    <t>SE 1210  Norte - Noroeste</t>
  </si>
  <si>
    <t>SE 1323 Distribución Sur</t>
  </si>
  <si>
    <t>SE 1320 Distribución Noroeste</t>
  </si>
  <si>
    <t>SE 1420 Distribución Norte</t>
  </si>
  <si>
    <t>SE 1521 Distribución Sur</t>
  </si>
  <si>
    <t>SE 1520 Distribución Norte</t>
  </si>
  <si>
    <t>SLT 2001 Subestaciones y Líneas Baja California Sur Noroeste</t>
  </si>
  <si>
    <t xml:space="preserve">SLT 2021 Reducción de Pérdidas de Energía en Distribución </t>
  </si>
  <si>
    <t>1_/  Proyectos que han culminado el pago de sus obligaciones financieras contratadas.</t>
  </si>
  <si>
    <t>LT Líneas Centro   1_/</t>
  </si>
  <si>
    <t>SE Norte   1_/</t>
  </si>
  <si>
    <t>Nota A: Las sumas de los parciales pueden no coincidir con los totales debido al redondeo.</t>
  </si>
  <si>
    <t>Nota B: Los Costos de Cierre parcial representan una fracción del costo total de proyecto, el cual puede estar compuesto de varias fases, obras o unidades; una vez terminados se entregan a la Comisión Federal de Electricidad para que las haga entrar en operación, independientemente de que aún quedan obras por culminar del mismo proyecto.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</si>
</sst>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.0"/>
    <numFmt numFmtId="166" formatCode="#,##0.0_);[Red]\(#,##0.0\)"/>
    <numFmt numFmtId="167" formatCode="#,##0.0;[Red]#,##0.0"/>
    <numFmt numFmtId="168" formatCode="#,##0.0_;"/>
    <numFmt numFmtId="169" formatCode="#,##0.0__;"/>
  </numFmts>
  <fonts count="45">
    <font>
      <sz val="18"/>
      <name val="Arial"/>
      <family val="0"/>
    </font>
    <font>
      <sz val="10"/>
      <color indexed="8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18"/>
      <name val="Soberana Sans"/>
      <family val="3"/>
    </font>
    <font>
      <sz val="9"/>
      <name val="Soberana Sans"/>
      <family val="3"/>
    </font>
    <font>
      <sz val="7"/>
      <name val="Soberana Sans"/>
      <family val="3"/>
    </font>
    <font>
      <b/>
      <sz val="7"/>
      <name val="Soberana Sans"/>
      <family val="3"/>
    </font>
    <font>
      <b/>
      <sz val="7"/>
      <color indexed="8"/>
      <name val="Soberana Sans"/>
      <family val="3"/>
    </font>
    <font>
      <sz val="7"/>
      <color indexed="8"/>
      <name val="Soberana Sans"/>
      <family val="3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8"/>
      <color indexed="9"/>
      <name val="Soberana Sans"/>
      <family val="3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8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 style="thin"/>
      <bottom/>
    </border>
    <border>
      <left style="thin">
        <color indexed="8"/>
      </left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horizontal="centerContinuous" vertical="center"/>
    </xf>
    <xf numFmtId="37" fontId="2" fillId="0" borderId="0" xfId="0" applyNumberFormat="1" applyFont="1" applyFill="1" applyAlignment="1">
      <alignment vertical="center" wrapText="1"/>
    </xf>
    <xf numFmtId="37" fontId="0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7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37" fontId="4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37" fontId="4" fillId="0" borderId="12" xfId="0" applyNumberFormat="1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164" fontId="4" fillId="0" borderId="0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7" fontId="4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37" fontId="5" fillId="0" borderId="0" xfId="0" applyNumberFormat="1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37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165" fontId="9" fillId="0" borderId="14" xfId="0" applyNumberFormat="1" applyFont="1" applyFill="1" applyBorder="1" applyAlignment="1">
      <alignment horizontal="right" vertical="center" wrapText="1"/>
    </xf>
    <xf numFmtId="37" fontId="6" fillId="0" borderId="14" xfId="0" applyNumberFormat="1" applyFont="1" applyFill="1" applyBorder="1" applyAlignment="1">
      <alignment horizontal="center" vertical="center" wrapText="1"/>
    </xf>
    <xf numFmtId="49" fontId="44" fillId="33" borderId="15" xfId="0" applyNumberFormat="1" applyFont="1" applyFill="1" applyBorder="1" applyAlignment="1">
      <alignment horizontal="center" vertical="center"/>
    </xf>
    <xf numFmtId="49" fontId="44" fillId="33" borderId="16" xfId="0" applyNumberFormat="1" applyFont="1" applyFill="1" applyBorder="1" applyAlignment="1">
      <alignment horizontal="center" vertical="center"/>
    </xf>
    <xf numFmtId="49" fontId="44" fillId="33" borderId="17" xfId="0" applyNumberFormat="1" applyFont="1" applyFill="1" applyBorder="1" applyAlignment="1">
      <alignment horizontal="center" vertical="center"/>
    </xf>
    <xf numFmtId="49" fontId="44" fillId="33" borderId="15" xfId="0" applyNumberFormat="1" applyFont="1" applyFill="1" applyBorder="1" applyAlignment="1">
      <alignment horizontal="centerContinuous" vertical="center"/>
    </xf>
    <xf numFmtId="49" fontId="44" fillId="33" borderId="18" xfId="0" applyNumberFormat="1" applyFont="1" applyFill="1" applyBorder="1" applyAlignment="1">
      <alignment horizontal="centerContinuous" vertical="center"/>
    </xf>
    <xf numFmtId="49" fontId="44" fillId="33" borderId="19" xfId="0" applyNumberFormat="1" applyFont="1" applyFill="1" applyBorder="1" applyAlignment="1">
      <alignment horizontal="centerContinuous" vertical="center"/>
    </xf>
    <xf numFmtId="49" fontId="44" fillId="33" borderId="20" xfId="0" applyNumberFormat="1" applyFont="1" applyFill="1" applyBorder="1" applyAlignment="1">
      <alignment horizontal="centerContinuous" vertical="center"/>
    </xf>
    <xf numFmtId="49" fontId="44" fillId="33" borderId="14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49" fontId="44" fillId="33" borderId="0" xfId="0" applyNumberFormat="1" applyFont="1" applyFill="1" applyBorder="1" applyAlignment="1">
      <alignment horizontal="center" vertical="center"/>
    </xf>
    <xf numFmtId="49" fontId="44" fillId="33" borderId="18" xfId="0" applyNumberFormat="1" applyFont="1" applyFill="1" applyBorder="1" applyAlignment="1">
      <alignment horizontal="center" vertical="center"/>
    </xf>
    <xf numFmtId="49" fontId="44" fillId="33" borderId="21" xfId="0" applyNumberFormat="1" applyFont="1" applyFill="1" applyBorder="1" applyAlignment="1">
      <alignment horizontal="center" vertical="center"/>
    </xf>
    <xf numFmtId="49" fontId="44" fillId="33" borderId="22" xfId="0" applyNumberFormat="1" applyFont="1" applyFill="1" applyBorder="1" applyAlignment="1">
      <alignment horizontal="centerContinuous" vertical="center"/>
    </xf>
    <xf numFmtId="49" fontId="44" fillId="33" borderId="23" xfId="0" applyNumberFormat="1" applyFont="1" applyFill="1" applyBorder="1" applyAlignment="1">
      <alignment horizontal="centerContinuous" vertical="center"/>
    </xf>
    <xf numFmtId="37" fontId="2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165" fontId="6" fillId="0" borderId="24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165" fontId="7" fillId="0" borderId="14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165" fontId="6" fillId="0" borderId="17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49" fontId="6" fillId="0" borderId="24" xfId="0" applyNumberFormat="1" applyFont="1" applyFill="1" applyBorder="1" applyAlignment="1">
      <alignment horizontal="center" vertical="center" wrapText="1"/>
    </xf>
    <xf numFmtId="165" fontId="9" fillId="0" borderId="24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horizontal="center" vertical="center"/>
    </xf>
    <xf numFmtId="165" fontId="8" fillId="0" borderId="14" xfId="0" applyNumberFormat="1" applyFont="1" applyFill="1" applyBorder="1" applyAlignment="1">
      <alignment horizontal="right" vertical="center"/>
    </xf>
    <xf numFmtId="165" fontId="9" fillId="0" borderId="14" xfId="0" applyNumberFormat="1" applyFont="1" applyFill="1" applyBorder="1" applyAlignment="1">
      <alignment horizontal="right" vertical="center"/>
    </xf>
    <xf numFmtId="49" fontId="6" fillId="0" borderId="16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22" xfId="0" applyNumberFormat="1" applyFont="1" applyFill="1" applyBorder="1" applyAlignment="1">
      <alignment vertical="center" wrapText="1"/>
    </xf>
    <xf numFmtId="37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left" vertical="center" wrapText="1"/>
    </xf>
    <xf numFmtId="37" fontId="6" fillId="0" borderId="13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justify" vertical="justify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2 2" xfId="49"/>
    <cellStyle name="Millares 2_Avance f y f CFE dlls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7"/>
  <sheetViews>
    <sheetView showGridLines="0" showZeros="0" tabSelected="1" showOutlineSymbols="0" zoomScaleSheetLayoutView="120" zoomScalePageLayoutView="0" workbookViewId="0" topLeftCell="A1">
      <selection activeCell="A1" sqref="A1"/>
    </sheetView>
  </sheetViews>
  <sheetFormatPr defaultColWidth="0" defaultRowHeight="23.25"/>
  <cols>
    <col min="1" max="1" width="0.453125" style="6" customWidth="1"/>
    <col min="2" max="2" width="2.0703125" style="6" bestFit="1" customWidth="1"/>
    <col min="3" max="3" width="0.453125" style="6" customWidth="1"/>
    <col min="4" max="4" width="23.37890625" style="6" customWidth="1"/>
    <col min="5" max="5" width="4.1484375" style="6" bestFit="1" customWidth="1"/>
    <col min="6" max="6" width="5.23046875" style="6" bestFit="1" customWidth="1"/>
    <col min="7" max="7" width="4.37890625" style="6" customWidth="1"/>
    <col min="8" max="8" width="4.76953125" style="6" bestFit="1" customWidth="1"/>
    <col min="9" max="9" width="3.1484375" style="6" customWidth="1"/>
    <col min="10" max="10" width="3.76953125" style="6" customWidth="1"/>
    <col min="11" max="11" width="4.76953125" style="6" bestFit="1" customWidth="1"/>
    <col min="12" max="12" width="5.4609375" style="6" bestFit="1" customWidth="1"/>
    <col min="13" max="13" width="4.76953125" style="6" bestFit="1" customWidth="1"/>
    <col min="14" max="14" width="0.9296875" style="6" customWidth="1"/>
    <col min="15" max="16" width="0" style="6" hidden="1" customWidth="1"/>
    <col min="17" max="16384" width="11.0703125" style="6" hidden="1" customWidth="1"/>
  </cols>
  <sheetData>
    <row r="1" spans="1:14" ht="9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"/>
    </row>
    <row r="2" spans="1:14" s="9" customFormat="1" ht="12" customHeight="1">
      <c r="A2" s="2"/>
      <c r="B2" s="20" t="s">
        <v>158</v>
      </c>
      <c r="C2" s="20"/>
      <c r="D2" s="21"/>
      <c r="E2" s="20"/>
      <c r="F2" s="20"/>
      <c r="G2" s="20"/>
      <c r="H2" s="20"/>
      <c r="I2" s="20"/>
      <c r="J2" s="20"/>
      <c r="K2" s="20"/>
      <c r="L2" s="20"/>
      <c r="M2" s="20"/>
      <c r="N2" s="8"/>
    </row>
    <row r="3" spans="1:14" s="9" customFormat="1" ht="12" customHeight="1">
      <c r="A3" s="2"/>
      <c r="B3" s="23" t="s">
        <v>18</v>
      </c>
      <c r="C3" s="20"/>
      <c r="D3" s="21"/>
      <c r="E3" s="20"/>
      <c r="F3" s="20"/>
      <c r="G3" s="20"/>
      <c r="H3" s="20"/>
      <c r="I3" s="20"/>
      <c r="J3" s="20"/>
      <c r="K3" s="20"/>
      <c r="L3" s="20"/>
      <c r="M3" s="20"/>
      <c r="N3" s="8"/>
    </row>
    <row r="4" spans="1:14" s="9" customFormat="1" ht="12" customHeight="1">
      <c r="A4" s="2"/>
      <c r="B4" s="23" t="s">
        <v>21</v>
      </c>
      <c r="C4" s="20"/>
      <c r="D4" s="21"/>
      <c r="E4" s="20"/>
      <c r="F4" s="20"/>
      <c r="G4" s="20"/>
      <c r="H4" s="20"/>
      <c r="I4" s="20"/>
      <c r="J4" s="20"/>
      <c r="K4" s="20"/>
      <c r="L4" s="20"/>
      <c r="M4" s="20"/>
      <c r="N4" s="8"/>
    </row>
    <row r="5" spans="1:14" s="9" customFormat="1" ht="12" customHeight="1">
      <c r="A5" s="2"/>
      <c r="B5" s="23" t="s">
        <v>256</v>
      </c>
      <c r="C5" s="20"/>
      <c r="D5" s="21"/>
      <c r="E5" s="20"/>
      <c r="F5" s="20"/>
      <c r="G5" s="20"/>
      <c r="H5" s="20"/>
      <c r="I5" s="20"/>
      <c r="J5" s="20"/>
      <c r="K5" s="20"/>
      <c r="L5" s="20"/>
      <c r="M5" s="20"/>
      <c r="N5" s="8"/>
    </row>
    <row r="6" spans="1:14" s="9" customFormat="1" ht="6.75" customHeight="1">
      <c r="A6" s="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8"/>
    </row>
    <row r="7" spans="1:15" s="9" customFormat="1" ht="12" customHeight="1">
      <c r="A7" s="2"/>
      <c r="B7" s="27"/>
      <c r="C7" s="28"/>
      <c r="D7" s="29"/>
      <c r="E7" s="30" t="s">
        <v>1</v>
      </c>
      <c r="F7" s="31" t="s">
        <v>23</v>
      </c>
      <c r="G7" s="32"/>
      <c r="H7" s="33"/>
      <c r="I7" s="31" t="s">
        <v>20</v>
      </c>
      <c r="J7" s="32"/>
      <c r="K7" s="33"/>
      <c r="L7" s="31" t="s">
        <v>19</v>
      </c>
      <c r="M7" s="33"/>
      <c r="N7" s="10"/>
      <c r="O7" s="11"/>
    </row>
    <row r="8" spans="1:15" s="9" customFormat="1" ht="12" customHeight="1">
      <c r="A8" s="2"/>
      <c r="B8" s="34" t="s">
        <v>2</v>
      </c>
      <c r="C8" s="35"/>
      <c r="D8" s="36" t="s">
        <v>3</v>
      </c>
      <c r="E8" s="34" t="s">
        <v>22</v>
      </c>
      <c r="F8" s="37" t="s">
        <v>156</v>
      </c>
      <c r="G8" s="38" t="s">
        <v>157</v>
      </c>
      <c r="H8" s="34" t="s">
        <v>4</v>
      </c>
      <c r="I8" s="37" t="s">
        <v>5</v>
      </c>
      <c r="J8" s="38" t="s">
        <v>6</v>
      </c>
      <c r="K8" s="34" t="s">
        <v>4</v>
      </c>
      <c r="L8" s="34" t="s">
        <v>7</v>
      </c>
      <c r="M8" s="34" t="s">
        <v>8</v>
      </c>
      <c r="N8" s="12"/>
      <c r="O8" s="13"/>
    </row>
    <row r="9" spans="1:15" s="9" customFormat="1" ht="12" customHeight="1">
      <c r="A9" s="1"/>
      <c r="B9" s="39"/>
      <c r="C9" s="39"/>
      <c r="D9" s="40"/>
      <c r="E9" s="37" t="s">
        <v>9</v>
      </c>
      <c r="F9" s="37" t="s">
        <v>10</v>
      </c>
      <c r="G9" s="37" t="s">
        <v>11</v>
      </c>
      <c r="H9" s="38" t="s">
        <v>12</v>
      </c>
      <c r="I9" s="37" t="s">
        <v>13</v>
      </c>
      <c r="J9" s="37" t="s">
        <v>14</v>
      </c>
      <c r="K9" s="37" t="s">
        <v>15</v>
      </c>
      <c r="L9" s="38" t="s">
        <v>16</v>
      </c>
      <c r="M9" s="38" t="s">
        <v>17</v>
      </c>
      <c r="N9" s="12"/>
      <c r="O9" s="13"/>
    </row>
    <row r="10" spans="1:15" s="9" customFormat="1" ht="5.25" customHeight="1">
      <c r="A10" s="2"/>
      <c r="B10" s="57"/>
      <c r="C10" s="62"/>
      <c r="D10" s="69"/>
      <c r="E10" s="58"/>
      <c r="F10" s="58"/>
      <c r="G10" s="58"/>
      <c r="H10" s="58"/>
      <c r="I10" s="58"/>
      <c r="J10" s="58"/>
      <c r="K10" s="58"/>
      <c r="L10" s="58"/>
      <c r="M10" s="58"/>
      <c r="N10" s="56"/>
      <c r="O10" s="13"/>
    </row>
    <row r="11" spans="1:15" s="9" customFormat="1" ht="12" customHeight="1">
      <c r="A11" s="2"/>
      <c r="B11" s="59"/>
      <c r="C11" s="63"/>
      <c r="D11" s="70" t="s">
        <v>55</v>
      </c>
      <c r="E11" s="60">
        <f>E13+E229</f>
        <v>19936.17589186046</v>
      </c>
      <c r="F11" s="60">
        <f aca="true" t="shared" si="0" ref="F11:M11">F13+F229</f>
        <v>11422.719696993643</v>
      </c>
      <c r="G11" s="60">
        <f t="shared" si="0"/>
        <v>946.575662669877</v>
      </c>
      <c r="H11" s="60">
        <f t="shared" si="0"/>
        <v>12369.295359663522</v>
      </c>
      <c r="I11" s="60">
        <f t="shared" si="0"/>
        <v>0</v>
      </c>
      <c r="J11" s="60">
        <f t="shared" si="0"/>
        <v>1325.0663136782512</v>
      </c>
      <c r="K11" s="60">
        <f t="shared" si="0"/>
        <v>1325.0663136782512</v>
      </c>
      <c r="L11" s="60">
        <f t="shared" si="0"/>
        <v>6241.814218518674</v>
      </c>
      <c r="M11" s="60">
        <f t="shared" si="0"/>
        <v>7566.880532196927</v>
      </c>
      <c r="N11" s="56"/>
      <c r="O11" s="13"/>
    </row>
    <row r="12" spans="1:15" s="9" customFormat="1" ht="6.75" customHeight="1">
      <c r="A12" s="2"/>
      <c r="B12" s="59"/>
      <c r="C12" s="63"/>
      <c r="D12" s="71"/>
      <c r="E12" s="60"/>
      <c r="F12" s="60"/>
      <c r="G12" s="60"/>
      <c r="H12" s="60">
        <f>F12+G12</f>
        <v>0</v>
      </c>
      <c r="I12" s="60"/>
      <c r="J12" s="60"/>
      <c r="K12" s="60"/>
      <c r="L12" s="60"/>
      <c r="M12" s="60"/>
      <c r="N12" s="56"/>
      <c r="O12" s="13"/>
    </row>
    <row r="13" spans="1:15" s="9" customFormat="1" ht="12" customHeight="1">
      <c r="A13" s="2"/>
      <c r="B13" s="59"/>
      <c r="C13" s="63"/>
      <c r="D13" s="71" t="s">
        <v>56</v>
      </c>
      <c r="E13" s="60">
        <f aca="true" t="shared" si="1" ref="E13:M13">SUM(E14:E227)</f>
        <v>17072.008613007478</v>
      </c>
      <c r="F13" s="60">
        <f t="shared" si="1"/>
        <v>11126.463298716038</v>
      </c>
      <c r="G13" s="60">
        <f t="shared" si="1"/>
        <v>781.7628560574431</v>
      </c>
      <c r="H13" s="60">
        <f t="shared" si="1"/>
        <v>11908.226154773483</v>
      </c>
      <c r="I13" s="60">
        <f t="shared" si="1"/>
        <v>0</v>
      </c>
      <c r="J13" s="60">
        <f t="shared" si="1"/>
        <v>1069.7439374893174</v>
      </c>
      <c r="K13" s="60">
        <f t="shared" si="1"/>
        <v>1069.7439374893174</v>
      </c>
      <c r="L13" s="60">
        <f t="shared" si="1"/>
        <v>4094.0385207446616</v>
      </c>
      <c r="M13" s="60">
        <f t="shared" si="1"/>
        <v>5163.782458233981</v>
      </c>
      <c r="N13" s="56"/>
      <c r="O13" s="13"/>
    </row>
    <row r="14" spans="1:15" s="9" customFormat="1" ht="6.75" customHeight="1">
      <c r="A14" s="2"/>
      <c r="B14" s="59"/>
      <c r="C14" s="63"/>
      <c r="D14" s="72"/>
      <c r="E14" s="61"/>
      <c r="F14" s="61"/>
      <c r="G14" s="61"/>
      <c r="H14" s="61">
        <f>F14+G14</f>
        <v>0</v>
      </c>
      <c r="I14" s="61"/>
      <c r="J14" s="61"/>
      <c r="K14" s="61">
        <f>I14+J14</f>
        <v>0</v>
      </c>
      <c r="L14" s="61">
        <f>E14-H14-K14</f>
        <v>0</v>
      </c>
      <c r="M14" s="61">
        <f>K14+L14</f>
        <v>0</v>
      </c>
      <c r="N14" s="56"/>
      <c r="O14" s="13"/>
    </row>
    <row r="15" spans="1:15" s="16" customFormat="1" ht="12" customHeight="1">
      <c r="A15" s="4"/>
      <c r="B15" s="24">
        <v>1</v>
      </c>
      <c r="C15" s="64"/>
      <c r="D15" s="73" t="s">
        <v>176</v>
      </c>
      <c r="E15" s="25">
        <v>103.336</v>
      </c>
      <c r="F15" s="25">
        <v>103.336</v>
      </c>
      <c r="G15" s="25">
        <v>0</v>
      </c>
      <c r="H15" s="25">
        <f aca="true" t="shared" si="2" ref="H15:H78">F15+G15</f>
        <v>103.336</v>
      </c>
      <c r="I15" s="25">
        <v>0</v>
      </c>
      <c r="J15" s="25">
        <v>0</v>
      </c>
      <c r="K15" s="25">
        <v>0</v>
      </c>
      <c r="L15" s="25">
        <f aca="true" t="shared" si="3" ref="L15:L78">E15-H15-K15</f>
        <v>0</v>
      </c>
      <c r="M15" s="25">
        <f>K15+L15</f>
        <v>0</v>
      </c>
      <c r="N15" s="14"/>
      <c r="O15" s="15"/>
    </row>
    <row r="16" spans="1:15" s="16" customFormat="1" ht="12" customHeight="1">
      <c r="A16" s="4"/>
      <c r="B16" s="24">
        <v>2</v>
      </c>
      <c r="C16" s="64"/>
      <c r="D16" s="73" t="s">
        <v>177</v>
      </c>
      <c r="E16" s="25">
        <v>277.3659677899999</v>
      </c>
      <c r="F16" s="25">
        <v>277.3659677899999</v>
      </c>
      <c r="G16" s="25">
        <v>0</v>
      </c>
      <c r="H16" s="25">
        <f t="shared" si="2"/>
        <v>277.3659677899999</v>
      </c>
      <c r="I16" s="25">
        <v>0</v>
      </c>
      <c r="J16" s="25">
        <v>0</v>
      </c>
      <c r="K16" s="25">
        <v>0</v>
      </c>
      <c r="L16" s="25">
        <f t="shared" si="3"/>
        <v>0</v>
      </c>
      <c r="M16" s="25">
        <f aca="true" t="shared" si="4" ref="M16:M79">K16+L16</f>
        <v>0</v>
      </c>
      <c r="N16" s="14"/>
      <c r="O16" s="15"/>
    </row>
    <row r="17" spans="1:15" s="16" customFormat="1" ht="12" customHeight="1">
      <c r="A17" s="4"/>
      <c r="B17" s="24">
        <v>3</v>
      </c>
      <c r="C17" s="64"/>
      <c r="D17" s="73" t="s">
        <v>178</v>
      </c>
      <c r="E17" s="25">
        <v>27.466865799601848</v>
      </c>
      <c r="F17" s="25">
        <v>27.466865799601848</v>
      </c>
      <c r="G17" s="25">
        <v>0</v>
      </c>
      <c r="H17" s="25">
        <f t="shared" si="2"/>
        <v>27.466865799601848</v>
      </c>
      <c r="I17" s="25">
        <v>0</v>
      </c>
      <c r="J17" s="25">
        <v>0</v>
      </c>
      <c r="K17" s="25">
        <v>0</v>
      </c>
      <c r="L17" s="25">
        <f t="shared" si="3"/>
        <v>0</v>
      </c>
      <c r="M17" s="25">
        <f t="shared" si="4"/>
        <v>0</v>
      </c>
      <c r="N17" s="14"/>
      <c r="O17" s="15"/>
    </row>
    <row r="18" spans="1:15" s="16" customFormat="1" ht="12" customHeight="1">
      <c r="A18" s="4"/>
      <c r="B18" s="24">
        <v>4</v>
      </c>
      <c r="C18" s="64"/>
      <c r="D18" s="73" t="s">
        <v>179</v>
      </c>
      <c r="E18" s="25">
        <v>288.24329354</v>
      </c>
      <c r="F18" s="25">
        <v>288.24329353999997</v>
      </c>
      <c r="G18" s="25">
        <v>0</v>
      </c>
      <c r="H18" s="25">
        <f t="shared" si="2"/>
        <v>288.24329353999997</v>
      </c>
      <c r="I18" s="25">
        <v>0</v>
      </c>
      <c r="J18" s="25">
        <v>0</v>
      </c>
      <c r="K18" s="25">
        <v>0</v>
      </c>
      <c r="L18" s="25">
        <f t="shared" si="3"/>
        <v>5.684341886080802E-14</v>
      </c>
      <c r="M18" s="25">
        <f t="shared" si="4"/>
        <v>5.684341886080802E-14</v>
      </c>
      <c r="N18" s="14"/>
      <c r="O18" s="15"/>
    </row>
    <row r="19" spans="1:15" s="16" customFormat="1" ht="12" customHeight="1">
      <c r="A19" s="4"/>
      <c r="B19" s="24">
        <v>5</v>
      </c>
      <c r="C19" s="64"/>
      <c r="D19" s="73" t="s">
        <v>180</v>
      </c>
      <c r="E19" s="25">
        <v>61.20765000000001</v>
      </c>
      <c r="F19" s="25">
        <v>61.20765</v>
      </c>
      <c r="G19" s="25">
        <v>0</v>
      </c>
      <c r="H19" s="25">
        <f t="shared" si="2"/>
        <v>61.20765</v>
      </c>
      <c r="I19" s="25">
        <v>0</v>
      </c>
      <c r="J19" s="25">
        <v>0</v>
      </c>
      <c r="K19" s="25">
        <v>0</v>
      </c>
      <c r="L19" s="25">
        <f t="shared" si="3"/>
        <v>7.105427357601002E-15</v>
      </c>
      <c r="M19" s="25">
        <f t="shared" si="4"/>
        <v>7.105427357601002E-15</v>
      </c>
      <c r="N19" s="14"/>
      <c r="O19" s="15"/>
    </row>
    <row r="20" spans="1:15" s="16" customFormat="1" ht="12" customHeight="1">
      <c r="A20" s="4"/>
      <c r="B20" s="24">
        <v>6</v>
      </c>
      <c r="C20" s="64"/>
      <c r="D20" s="73" t="s">
        <v>181</v>
      </c>
      <c r="E20" s="25">
        <v>307.85336011000004</v>
      </c>
      <c r="F20" s="25">
        <v>307.85336011000004</v>
      </c>
      <c r="G20" s="25">
        <v>0</v>
      </c>
      <c r="H20" s="25">
        <f t="shared" si="2"/>
        <v>307.85336011000004</v>
      </c>
      <c r="I20" s="25">
        <v>0</v>
      </c>
      <c r="J20" s="25">
        <v>0</v>
      </c>
      <c r="K20" s="25">
        <v>0</v>
      </c>
      <c r="L20" s="25">
        <f t="shared" si="3"/>
        <v>0</v>
      </c>
      <c r="M20" s="25">
        <f t="shared" si="4"/>
        <v>0</v>
      </c>
      <c r="N20" s="14"/>
      <c r="O20" s="15"/>
    </row>
    <row r="21" spans="1:15" s="16" customFormat="1" ht="12" customHeight="1">
      <c r="A21" s="4"/>
      <c r="B21" s="24">
        <v>7</v>
      </c>
      <c r="C21" s="64"/>
      <c r="D21" s="73" t="s">
        <v>78</v>
      </c>
      <c r="E21" s="25">
        <v>701.21985573</v>
      </c>
      <c r="F21" s="25">
        <v>642.5730133100001</v>
      </c>
      <c r="G21" s="25">
        <v>24.0456018</v>
      </c>
      <c r="H21" s="25">
        <f t="shared" si="2"/>
        <v>666.6186151100001</v>
      </c>
      <c r="I21" s="25">
        <v>0</v>
      </c>
      <c r="J21" s="25">
        <v>27.240960160000004</v>
      </c>
      <c r="K21" s="25">
        <v>27.240960160000004</v>
      </c>
      <c r="L21" s="25">
        <f t="shared" si="3"/>
        <v>7.360280459999881</v>
      </c>
      <c r="M21" s="25">
        <f t="shared" si="4"/>
        <v>34.601240619999885</v>
      </c>
      <c r="N21" s="14"/>
      <c r="O21" s="15"/>
    </row>
    <row r="22" spans="1:15" s="16" customFormat="1" ht="12" customHeight="1">
      <c r="A22" s="4"/>
      <c r="B22" s="24">
        <v>9</v>
      </c>
      <c r="C22" s="64"/>
      <c r="D22" s="73" t="s">
        <v>175</v>
      </c>
      <c r="E22" s="25">
        <v>100.018923</v>
      </c>
      <c r="F22" s="25">
        <v>100.018923</v>
      </c>
      <c r="G22" s="25">
        <v>0</v>
      </c>
      <c r="H22" s="25">
        <f t="shared" si="2"/>
        <v>100.018923</v>
      </c>
      <c r="I22" s="25">
        <v>0</v>
      </c>
      <c r="J22" s="25">
        <v>0</v>
      </c>
      <c r="K22" s="25">
        <v>0</v>
      </c>
      <c r="L22" s="25">
        <f t="shared" si="3"/>
        <v>0</v>
      </c>
      <c r="M22" s="25">
        <f t="shared" si="4"/>
        <v>0</v>
      </c>
      <c r="N22" s="14"/>
      <c r="O22" s="15"/>
    </row>
    <row r="23" spans="1:15" s="16" customFormat="1" ht="12" customHeight="1">
      <c r="A23" s="4"/>
      <c r="B23" s="24">
        <v>10</v>
      </c>
      <c r="C23" s="64"/>
      <c r="D23" s="73" t="s">
        <v>182</v>
      </c>
      <c r="E23" s="25">
        <v>131.22000368000002</v>
      </c>
      <c r="F23" s="25">
        <v>131.22000368000002</v>
      </c>
      <c r="G23" s="25">
        <v>0</v>
      </c>
      <c r="H23" s="25">
        <f t="shared" si="2"/>
        <v>131.22000368000002</v>
      </c>
      <c r="I23" s="25">
        <v>0</v>
      </c>
      <c r="J23" s="25">
        <v>0</v>
      </c>
      <c r="K23" s="25">
        <v>0</v>
      </c>
      <c r="L23" s="25">
        <f t="shared" si="3"/>
        <v>0</v>
      </c>
      <c r="M23" s="25">
        <f t="shared" si="4"/>
        <v>0</v>
      </c>
      <c r="N23" s="14"/>
      <c r="O23" s="15"/>
    </row>
    <row r="24" spans="1:15" s="16" customFormat="1" ht="12" customHeight="1">
      <c r="A24" s="4"/>
      <c r="B24" s="24">
        <v>11</v>
      </c>
      <c r="C24" s="64"/>
      <c r="D24" s="73" t="s">
        <v>183</v>
      </c>
      <c r="E24" s="25">
        <v>106.40954481</v>
      </c>
      <c r="F24" s="25">
        <v>106.40954481</v>
      </c>
      <c r="G24" s="25">
        <v>0</v>
      </c>
      <c r="H24" s="25">
        <f t="shared" si="2"/>
        <v>106.40954481</v>
      </c>
      <c r="I24" s="25">
        <v>0</v>
      </c>
      <c r="J24" s="25">
        <v>0</v>
      </c>
      <c r="K24" s="25">
        <v>0</v>
      </c>
      <c r="L24" s="25">
        <f t="shared" si="3"/>
        <v>0</v>
      </c>
      <c r="M24" s="25">
        <f t="shared" si="4"/>
        <v>0</v>
      </c>
      <c r="N24" s="14"/>
      <c r="O24" s="15"/>
    </row>
    <row r="25" spans="1:15" s="16" customFormat="1" ht="12" customHeight="1">
      <c r="A25" s="4"/>
      <c r="B25" s="24">
        <v>12</v>
      </c>
      <c r="C25" s="64"/>
      <c r="D25" s="73" t="s">
        <v>184</v>
      </c>
      <c r="E25" s="25">
        <v>175.17806976000003</v>
      </c>
      <c r="F25" s="25">
        <v>175.17806976</v>
      </c>
      <c r="G25" s="25">
        <v>0</v>
      </c>
      <c r="H25" s="25">
        <f t="shared" si="2"/>
        <v>175.17806976</v>
      </c>
      <c r="I25" s="25">
        <v>0</v>
      </c>
      <c r="J25" s="25">
        <v>0</v>
      </c>
      <c r="K25" s="25">
        <v>0</v>
      </c>
      <c r="L25" s="25">
        <f t="shared" si="3"/>
        <v>2.842170943040401E-14</v>
      </c>
      <c r="M25" s="25">
        <f t="shared" si="4"/>
        <v>2.842170943040401E-14</v>
      </c>
      <c r="N25" s="14"/>
      <c r="O25" s="15"/>
    </row>
    <row r="26" spans="1:15" s="16" customFormat="1" ht="12" customHeight="1">
      <c r="A26" s="4"/>
      <c r="B26" s="24">
        <v>13</v>
      </c>
      <c r="C26" s="64"/>
      <c r="D26" s="73" t="s">
        <v>185</v>
      </c>
      <c r="E26" s="25">
        <v>50.656909</v>
      </c>
      <c r="F26" s="25">
        <v>50.656909</v>
      </c>
      <c r="G26" s="25">
        <v>0</v>
      </c>
      <c r="H26" s="25">
        <f t="shared" si="2"/>
        <v>50.656909</v>
      </c>
      <c r="I26" s="25">
        <v>0</v>
      </c>
      <c r="J26" s="25">
        <v>0</v>
      </c>
      <c r="K26" s="25">
        <v>0</v>
      </c>
      <c r="L26" s="25">
        <f t="shared" si="3"/>
        <v>0</v>
      </c>
      <c r="M26" s="25">
        <f t="shared" si="4"/>
        <v>0</v>
      </c>
      <c r="N26" s="14"/>
      <c r="O26" s="15"/>
    </row>
    <row r="27" spans="1:15" s="16" customFormat="1" ht="12" customHeight="1">
      <c r="A27" s="4"/>
      <c r="B27" s="24">
        <v>14</v>
      </c>
      <c r="C27" s="64"/>
      <c r="D27" s="73" t="s">
        <v>186</v>
      </c>
      <c r="E27" s="25">
        <v>33.76007471</v>
      </c>
      <c r="F27" s="25">
        <v>33.76007471</v>
      </c>
      <c r="G27" s="25">
        <v>0</v>
      </c>
      <c r="H27" s="25">
        <f t="shared" si="2"/>
        <v>33.76007471</v>
      </c>
      <c r="I27" s="25">
        <v>0</v>
      </c>
      <c r="J27" s="25">
        <v>0</v>
      </c>
      <c r="K27" s="25">
        <v>0</v>
      </c>
      <c r="L27" s="25">
        <f t="shared" si="3"/>
        <v>0</v>
      </c>
      <c r="M27" s="25">
        <f t="shared" si="4"/>
        <v>0</v>
      </c>
      <c r="N27" s="14"/>
      <c r="O27" s="15"/>
    </row>
    <row r="28" spans="1:15" s="16" customFormat="1" ht="12" customHeight="1">
      <c r="A28" s="4"/>
      <c r="B28" s="24">
        <v>15</v>
      </c>
      <c r="C28" s="64"/>
      <c r="D28" s="73" t="s">
        <v>187</v>
      </c>
      <c r="E28" s="25">
        <v>62.848546</v>
      </c>
      <c r="F28" s="25">
        <v>62.848546</v>
      </c>
      <c r="G28" s="25">
        <v>0</v>
      </c>
      <c r="H28" s="25">
        <f t="shared" si="2"/>
        <v>62.848546</v>
      </c>
      <c r="I28" s="25">
        <v>0</v>
      </c>
      <c r="J28" s="25">
        <v>0</v>
      </c>
      <c r="K28" s="25">
        <v>0</v>
      </c>
      <c r="L28" s="25">
        <f t="shared" si="3"/>
        <v>0</v>
      </c>
      <c r="M28" s="25">
        <f t="shared" si="4"/>
        <v>0</v>
      </c>
      <c r="N28" s="14"/>
      <c r="O28" s="15"/>
    </row>
    <row r="29" spans="1:15" s="16" customFormat="1" ht="12" customHeight="1">
      <c r="A29" s="4"/>
      <c r="B29" s="24">
        <v>16</v>
      </c>
      <c r="C29" s="64"/>
      <c r="D29" s="73" t="s">
        <v>188</v>
      </c>
      <c r="E29" s="25">
        <v>72.51091642000002</v>
      </c>
      <c r="F29" s="25">
        <v>72.51091642</v>
      </c>
      <c r="G29" s="25">
        <v>0</v>
      </c>
      <c r="H29" s="25">
        <f t="shared" si="2"/>
        <v>72.51091642</v>
      </c>
      <c r="I29" s="25">
        <v>0</v>
      </c>
      <c r="J29" s="25">
        <v>0</v>
      </c>
      <c r="K29" s="25">
        <v>0</v>
      </c>
      <c r="L29" s="25">
        <f t="shared" si="3"/>
        <v>1.4210854715202004E-14</v>
      </c>
      <c r="M29" s="25">
        <f t="shared" si="4"/>
        <v>1.4210854715202004E-14</v>
      </c>
      <c r="N29" s="14"/>
      <c r="O29" s="15"/>
    </row>
    <row r="30" spans="1:15" s="16" customFormat="1" ht="12" customHeight="1">
      <c r="A30" s="4"/>
      <c r="B30" s="24">
        <v>17</v>
      </c>
      <c r="C30" s="64"/>
      <c r="D30" s="73" t="s">
        <v>189</v>
      </c>
      <c r="E30" s="25">
        <v>44.54391944</v>
      </c>
      <c r="F30" s="25">
        <v>44.54391944</v>
      </c>
      <c r="G30" s="25">
        <v>0</v>
      </c>
      <c r="H30" s="25">
        <f t="shared" si="2"/>
        <v>44.54391944</v>
      </c>
      <c r="I30" s="25">
        <v>0</v>
      </c>
      <c r="J30" s="25">
        <v>0</v>
      </c>
      <c r="K30" s="25">
        <v>0</v>
      </c>
      <c r="L30" s="25">
        <f t="shared" si="3"/>
        <v>0</v>
      </c>
      <c r="M30" s="25">
        <f t="shared" si="4"/>
        <v>0</v>
      </c>
      <c r="N30" s="14"/>
      <c r="O30" s="15"/>
    </row>
    <row r="31" spans="1:15" s="16" customFormat="1" ht="12" customHeight="1">
      <c r="A31" s="4"/>
      <c r="B31" s="24">
        <v>18</v>
      </c>
      <c r="C31" s="64"/>
      <c r="D31" s="73" t="s">
        <v>190</v>
      </c>
      <c r="E31" s="25">
        <v>41.15665731</v>
      </c>
      <c r="F31" s="25">
        <v>41.15665730999999</v>
      </c>
      <c r="G31" s="25">
        <v>0</v>
      </c>
      <c r="H31" s="25">
        <f t="shared" si="2"/>
        <v>41.15665730999999</v>
      </c>
      <c r="I31" s="25">
        <v>0</v>
      </c>
      <c r="J31" s="25">
        <v>0</v>
      </c>
      <c r="K31" s="25">
        <v>0</v>
      </c>
      <c r="L31" s="25">
        <f t="shared" si="3"/>
        <v>7.105427357601002E-15</v>
      </c>
      <c r="M31" s="25">
        <f t="shared" si="4"/>
        <v>7.105427357601002E-15</v>
      </c>
      <c r="N31" s="14"/>
      <c r="O31" s="15"/>
    </row>
    <row r="32" spans="1:15" s="16" customFormat="1" ht="12" customHeight="1">
      <c r="A32" s="4"/>
      <c r="B32" s="24">
        <v>19</v>
      </c>
      <c r="C32" s="64"/>
      <c r="D32" s="73" t="s">
        <v>191</v>
      </c>
      <c r="E32" s="25">
        <v>27.67951665</v>
      </c>
      <c r="F32" s="25">
        <v>27.67951665</v>
      </c>
      <c r="G32" s="25">
        <v>0</v>
      </c>
      <c r="H32" s="25">
        <f t="shared" si="2"/>
        <v>27.67951665</v>
      </c>
      <c r="I32" s="25">
        <v>0</v>
      </c>
      <c r="J32" s="25">
        <v>0</v>
      </c>
      <c r="K32" s="25">
        <v>0</v>
      </c>
      <c r="L32" s="25">
        <f t="shared" si="3"/>
        <v>0</v>
      </c>
      <c r="M32" s="25">
        <f t="shared" si="4"/>
        <v>0</v>
      </c>
      <c r="N32" s="14"/>
      <c r="O32" s="15"/>
    </row>
    <row r="33" spans="1:15" s="16" customFormat="1" ht="12" customHeight="1">
      <c r="A33" s="4"/>
      <c r="B33" s="24">
        <v>20</v>
      </c>
      <c r="C33" s="64"/>
      <c r="D33" s="73" t="s">
        <v>192</v>
      </c>
      <c r="E33" s="25">
        <v>28.220411859999995</v>
      </c>
      <c r="F33" s="25">
        <v>28.22041186</v>
      </c>
      <c r="G33" s="25">
        <v>0</v>
      </c>
      <c r="H33" s="25">
        <f t="shared" si="2"/>
        <v>28.22041186</v>
      </c>
      <c r="I33" s="25">
        <v>0</v>
      </c>
      <c r="J33" s="25">
        <v>0</v>
      </c>
      <c r="K33" s="25">
        <v>0</v>
      </c>
      <c r="L33" s="25">
        <f t="shared" si="3"/>
        <v>-3.552713678800501E-15</v>
      </c>
      <c r="M33" s="25">
        <f t="shared" si="4"/>
        <v>-3.552713678800501E-15</v>
      </c>
      <c r="N33" s="14"/>
      <c r="O33" s="15"/>
    </row>
    <row r="34" spans="1:15" s="16" customFormat="1" ht="12" customHeight="1">
      <c r="A34" s="4"/>
      <c r="B34" s="24">
        <v>21</v>
      </c>
      <c r="C34" s="64"/>
      <c r="D34" s="73" t="s">
        <v>193</v>
      </c>
      <c r="E34" s="25">
        <v>36.47863496</v>
      </c>
      <c r="F34" s="25">
        <v>36.478634959999994</v>
      </c>
      <c r="G34" s="25">
        <v>0</v>
      </c>
      <c r="H34" s="25">
        <f t="shared" si="2"/>
        <v>36.478634959999994</v>
      </c>
      <c r="I34" s="25">
        <v>0</v>
      </c>
      <c r="J34" s="25">
        <v>0</v>
      </c>
      <c r="K34" s="25">
        <v>0</v>
      </c>
      <c r="L34" s="25">
        <f t="shared" si="3"/>
        <v>7.105427357601002E-15</v>
      </c>
      <c r="M34" s="25">
        <f t="shared" si="4"/>
        <v>7.105427357601002E-15</v>
      </c>
      <c r="N34" s="14"/>
      <c r="O34" s="15"/>
    </row>
    <row r="35" spans="1:15" s="16" customFormat="1" ht="12" customHeight="1">
      <c r="A35" s="4"/>
      <c r="B35" s="24">
        <v>22</v>
      </c>
      <c r="C35" s="64"/>
      <c r="D35" s="73" t="s">
        <v>194</v>
      </c>
      <c r="E35" s="25">
        <v>44.98899999</v>
      </c>
      <c r="F35" s="25">
        <v>44.98899999</v>
      </c>
      <c r="G35" s="25">
        <v>0</v>
      </c>
      <c r="H35" s="25">
        <f t="shared" si="2"/>
        <v>44.98899999</v>
      </c>
      <c r="I35" s="25">
        <v>0</v>
      </c>
      <c r="J35" s="25">
        <v>0</v>
      </c>
      <c r="K35" s="25">
        <v>0</v>
      </c>
      <c r="L35" s="25">
        <f t="shared" si="3"/>
        <v>0</v>
      </c>
      <c r="M35" s="25">
        <f t="shared" si="4"/>
        <v>0</v>
      </c>
      <c r="N35" s="14"/>
      <c r="O35" s="15"/>
    </row>
    <row r="36" spans="1:15" s="16" customFormat="1" ht="12" customHeight="1">
      <c r="A36" s="4"/>
      <c r="B36" s="24">
        <v>23</v>
      </c>
      <c r="C36" s="64"/>
      <c r="D36" s="73" t="s">
        <v>195</v>
      </c>
      <c r="E36" s="25">
        <v>24.33926959</v>
      </c>
      <c r="F36" s="25">
        <v>24.339269589999997</v>
      </c>
      <c r="G36" s="25">
        <v>0</v>
      </c>
      <c r="H36" s="25">
        <f t="shared" si="2"/>
        <v>24.339269589999997</v>
      </c>
      <c r="I36" s="25">
        <v>0</v>
      </c>
      <c r="J36" s="25">
        <v>0</v>
      </c>
      <c r="K36" s="25">
        <v>0</v>
      </c>
      <c r="L36" s="25">
        <f t="shared" si="3"/>
        <v>3.552713678800501E-15</v>
      </c>
      <c r="M36" s="25">
        <f t="shared" si="4"/>
        <v>3.552713678800501E-15</v>
      </c>
      <c r="N36" s="14"/>
      <c r="O36" s="15"/>
    </row>
    <row r="37" spans="1:15" s="16" customFormat="1" ht="12" customHeight="1">
      <c r="A37" s="4"/>
      <c r="B37" s="24">
        <v>24</v>
      </c>
      <c r="C37" s="64"/>
      <c r="D37" s="73" t="s">
        <v>196</v>
      </c>
      <c r="E37" s="25">
        <v>44.13057288</v>
      </c>
      <c r="F37" s="25">
        <v>44.13057288</v>
      </c>
      <c r="G37" s="25">
        <v>0</v>
      </c>
      <c r="H37" s="25">
        <f t="shared" si="2"/>
        <v>44.13057288</v>
      </c>
      <c r="I37" s="25">
        <v>0</v>
      </c>
      <c r="J37" s="25">
        <v>0</v>
      </c>
      <c r="K37" s="25">
        <v>0</v>
      </c>
      <c r="L37" s="25">
        <f t="shared" si="3"/>
        <v>0</v>
      </c>
      <c r="M37" s="25">
        <f t="shared" si="4"/>
        <v>0</v>
      </c>
      <c r="N37" s="14"/>
      <c r="O37" s="15"/>
    </row>
    <row r="38" spans="1:15" s="16" customFormat="1" ht="12" customHeight="1">
      <c r="A38" s="4"/>
      <c r="B38" s="24">
        <v>25</v>
      </c>
      <c r="C38" s="64"/>
      <c r="D38" s="73" t="s">
        <v>197</v>
      </c>
      <c r="E38" s="25">
        <v>131.42125488142418</v>
      </c>
      <c r="F38" s="25">
        <v>125.98766078067864</v>
      </c>
      <c r="G38" s="25">
        <v>0</v>
      </c>
      <c r="H38" s="25">
        <f t="shared" si="2"/>
        <v>125.98766078067864</v>
      </c>
      <c r="I38" s="25">
        <v>0</v>
      </c>
      <c r="J38" s="25">
        <v>5.433594100745527</v>
      </c>
      <c r="K38" s="25">
        <v>5.433594100745527</v>
      </c>
      <c r="L38" s="25">
        <f t="shared" si="3"/>
        <v>1.0658141036401503E-14</v>
      </c>
      <c r="M38" s="25">
        <f t="shared" si="4"/>
        <v>5.4335941007455375</v>
      </c>
      <c r="N38" s="14"/>
      <c r="O38" s="15"/>
    </row>
    <row r="39" spans="1:15" s="16" customFormat="1" ht="12" customHeight="1">
      <c r="A39" s="4"/>
      <c r="B39" s="24">
        <v>26</v>
      </c>
      <c r="C39" s="64"/>
      <c r="D39" s="73" t="s">
        <v>198</v>
      </c>
      <c r="E39" s="25">
        <v>114.81579536541157</v>
      </c>
      <c r="F39" s="25">
        <v>107.48546860078118</v>
      </c>
      <c r="G39" s="25">
        <v>0</v>
      </c>
      <c r="H39" s="25">
        <f t="shared" si="2"/>
        <v>107.48546860078118</v>
      </c>
      <c r="I39" s="25">
        <v>0</v>
      </c>
      <c r="J39" s="25">
        <v>7.330326764630398</v>
      </c>
      <c r="K39" s="25">
        <v>7.330326764630398</v>
      </c>
      <c r="L39" s="25">
        <f t="shared" si="3"/>
        <v>0</v>
      </c>
      <c r="M39" s="25">
        <f t="shared" si="4"/>
        <v>7.330326764630398</v>
      </c>
      <c r="N39" s="14"/>
      <c r="O39" s="15"/>
    </row>
    <row r="40" spans="1:15" s="16" customFormat="1" ht="12" customHeight="1">
      <c r="A40" s="4"/>
      <c r="B40" s="24">
        <v>27</v>
      </c>
      <c r="C40" s="64"/>
      <c r="D40" s="73" t="s">
        <v>24</v>
      </c>
      <c r="E40" s="25">
        <v>121.93666199006165</v>
      </c>
      <c r="F40" s="25">
        <v>119.46814783999999</v>
      </c>
      <c r="G40" s="25">
        <v>0</v>
      </c>
      <c r="H40" s="25">
        <f t="shared" si="2"/>
        <v>119.46814783999999</v>
      </c>
      <c r="I40" s="25">
        <v>0</v>
      </c>
      <c r="J40" s="25">
        <v>2.468514150061655</v>
      </c>
      <c r="K40" s="25">
        <v>2.468514150061655</v>
      </c>
      <c r="L40" s="25">
        <f t="shared" si="3"/>
        <v>1.021405182655144E-14</v>
      </c>
      <c r="M40" s="25">
        <f t="shared" si="4"/>
        <v>2.468514150061665</v>
      </c>
      <c r="N40" s="14"/>
      <c r="O40" s="15"/>
    </row>
    <row r="41" spans="1:15" s="16" customFormat="1" ht="12" customHeight="1">
      <c r="A41" s="4"/>
      <c r="B41" s="24">
        <v>28</v>
      </c>
      <c r="C41" s="64"/>
      <c r="D41" s="73" t="s">
        <v>79</v>
      </c>
      <c r="E41" s="25">
        <v>333.76200130017816</v>
      </c>
      <c r="F41" s="25">
        <v>330.15854637154536</v>
      </c>
      <c r="G41" s="25">
        <v>0</v>
      </c>
      <c r="H41" s="25">
        <f t="shared" si="2"/>
        <v>330.15854637154536</v>
      </c>
      <c r="I41" s="25">
        <v>0</v>
      </c>
      <c r="J41" s="25">
        <v>3.6034549286328</v>
      </c>
      <c r="K41" s="25">
        <v>3.6034549286328</v>
      </c>
      <c r="L41" s="25">
        <f t="shared" si="3"/>
        <v>0</v>
      </c>
      <c r="M41" s="25">
        <f t="shared" si="4"/>
        <v>3.6034549286328</v>
      </c>
      <c r="N41" s="14"/>
      <c r="O41" s="15"/>
    </row>
    <row r="42" spans="1:15" s="16" customFormat="1" ht="12" customHeight="1">
      <c r="A42" s="4"/>
      <c r="B42" s="24">
        <v>29</v>
      </c>
      <c r="C42" s="64"/>
      <c r="D42" s="73" t="s">
        <v>80</v>
      </c>
      <c r="E42" s="25">
        <v>44.626217499999996</v>
      </c>
      <c r="F42" s="25">
        <v>44.626217499999996</v>
      </c>
      <c r="G42" s="25">
        <v>0</v>
      </c>
      <c r="H42" s="25">
        <f t="shared" si="2"/>
        <v>44.626217499999996</v>
      </c>
      <c r="I42" s="25">
        <v>0</v>
      </c>
      <c r="J42" s="25">
        <v>0</v>
      </c>
      <c r="K42" s="25">
        <v>0</v>
      </c>
      <c r="L42" s="25">
        <f t="shared" si="3"/>
        <v>0</v>
      </c>
      <c r="M42" s="25">
        <f t="shared" si="4"/>
        <v>0</v>
      </c>
      <c r="N42" s="14"/>
      <c r="O42" s="15"/>
    </row>
    <row r="43" spans="1:15" s="16" customFormat="1" ht="12" customHeight="1">
      <c r="A43" s="4"/>
      <c r="B43" s="24">
        <v>30</v>
      </c>
      <c r="C43" s="64"/>
      <c r="D43" s="73" t="s">
        <v>199</v>
      </c>
      <c r="E43" s="25">
        <v>131.69078063002218</v>
      </c>
      <c r="F43" s="25">
        <v>128.442596582</v>
      </c>
      <c r="G43" s="25">
        <v>0</v>
      </c>
      <c r="H43" s="25">
        <f t="shared" si="2"/>
        <v>128.442596582</v>
      </c>
      <c r="I43" s="25">
        <v>0</v>
      </c>
      <c r="J43" s="25">
        <v>3.248184048022174</v>
      </c>
      <c r="K43" s="25">
        <v>3.248184048022174</v>
      </c>
      <c r="L43" s="25">
        <f t="shared" si="3"/>
        <v>7.993605777301127E-15</v>
      </c>
      <c r="M43" s="25">
        <f t="shared" si="4"/>
        <v>3.248184048022182</v>
      </c>
      <c r="N43" s="14"/>
      <c r="O43" s="15"/>
    </row>
    <row r="44" spans="1:15" s="16" customFormat="1" ht="12" customHeight="1">
      <c r="A44" s="4"/>
      <c r="B44" s="24">
        <v>31</v>
      </c>
      <c r="C44" s="64"/>
      <c r="D44" s="73" t="s">
        <v>200</v>
      </c>
      <c r="E44" s="25">
        <v>275.5313696263336</v>
      </c>
      <c r="F44" s="25">
        <v>261.7548011085883</v>
      </c>
      <c r="G44" s="25">
        <v>0</v>
      </c>
      <c r="H44" s="25">
        <f t="shared" si="2"/>
        <v>261.7548011085883</v>
      </c>
      <c r="I44" s="25">
        <v>0</v>
      </c>
      <c r="J44" s="25">
        <v>13.776568517745291</v>
      </c>
      <c r="K44" s="25">
        <v>13.776568517745291</v>
      </c>
      <c r="L44" s="25">
        <f t="shared" si="3"/>
        <v>2.6645352591003757E-14</v>
      </c>
      <c r="M44" s="25">
        <f t="shared" si="4"/>
        <v>13.776568517745318</v>
      </c>
      <c r="N44" s="14"/>
      <c r="O44" s="15"/>
    </row>
    <row r="45" spans="1:15" s="16" customFormat="1" ht="12" customHeight="1">
      <c r="A45" s="4"/>
      <c r="B45" s="54">
        <v>32</v>
      </c>
      <c r="C45" s="65"/>
      <c r="D45" s="75" t="s">
        <v>201</v>
      </c>
      <c r="E45" s="55">
        <v>64.29994275</v>
      </c>
      <c r="F45" s="55">
        <v>64.29994275</v>
      </c>
      <c r="G45" s="55">
        <v>0</v>
      </c>
      <c r="H45" s="55">
        <f t="shared" si="2"/>
        <v>64.29994275</v>
      </c>
      <c r="I45" s="55">
        <v>0</v>
      </c>
      <c r="J45" s="55">
        <v>0</v>
      </c>
      <c r="K45" s="55">
        <v>0</v>
      </c>
      <c r="L45" s="55">
        <f t="shared" si="3"/>
        <v>0</v>
      </c>
      <c r="M45" s="55">
        <f t="shared" si="4"/>
        <v>0</v>
      </c>
      <c r="N45" s="14"/>
      <c r="O45" s="15"/>
    </row>
    <row r="46" spans="1:15" s="16" customFormat="1" ht="12" customHeight="1">
      <c r="A46" s="4"/>
      <c r="B46" s="24">
        <v>33</v>
      </c>
      <c r="C46" s="64"/>
      <c r="D46" s="73" t="s">
        <v>81</v>
      </c>
      <c r="E46" s="25">
        <v>77.593362590275</v>
      </c>
      <c r="F46" s="25">
        <v>77.593362590275</v>
      </c>
      <c r="G46" s="25">
        <v>0</v>
      </c>
      <c r="H46" s="25">
        <f t="shared" si="2"/>
        <v>77.593362590275</v>
      </c>
      <c r="I46" s="25">
        <v>0</v>
      </c>
      <c r="J46" s="25">
        <v>0</v>
      </c>
      <c r="K46" s="25">
        <v>0</v>
      </c>
      <c r="L46" s="25">
        <f t="shared" si="3"/>
        <v>0</v>
      </c>
      <c r="M46" s="25">
        <f t="shared" si="4"/>
        <v>0</v>
      </c>
      <c r="N46" s="14"/>
      <c r="O46" s="15"/>
    </row>
    <row r="47" spans="1:15" s="42" customFormat="1" ht="12" customHeight="1">
      <c r="A47" s="41"/>
      <c r="B47" s="24">
        <v>34</v>
      </c>
      <c r="C47" s="64"/>
      <c r="D47" s="73" t="s">
        <v>202</v>
      </c>
      <c r="E47" s="25">
        <v>72.49491253999999</v>
      </c>
      <c r="F47" s="25">
        <v>72.49491253999999</v>
      </c>
      <c r="G47" s="25">
        <v>0</v>
      </c>
      <c r="H47" s="25">
        <f t="shared" si="2"/>
        <v>72.49491253999999</v>
      </c>
      <c r="I47" s="25">
        <v>0</v>
      </c>
      <c r="J47" s="25">
        <v>0</v>
      </c>
      <c r="K47" s="25">
        <v>0</v>
      </c>
      <c r="L47" s="25">
        <f t="shared" si="3"/>
        <v>0</v>
      </c>
      <c r="M47" s="25">
        <f t="shared" si="4"/>
        <v>0</v>
      </c>
      <c r="N47" s="14"/>
      <c r="O47" s="15"/>
    </row>
    <row r="48" spans="1:15" s="42" customFormat="1" ht="12" customHeight="1">
      <c r="A48" s="41"/>
      <c r="B48" s="24">
        <v>35</v>
      </c>
      <c r="C48" s="64"/>
      <c r="D48" s="74" t="s">
        <v>203</v>
      </c>
      <c r="E48" s="25">
        <v>40.49746312999999</v>
      </c>
      <c r="F48" s="25">
        <v>40.49746312999999</v>
      </c>
      <c r="G48" s="25">
        <v>0</v>
      </c>
      <c r="H48" s="25">
        <f t="shared" si="2"/>
        <v>40.49746312999999</v>
      </c>
      <c r="I48" s="25">
        <v>0</v>
      </c>
      <c r="J48" s="25">
        <v>0</v>
      </c>
      <c r="K48" s="25">
        <v>0</v>
      </c>
      <c r="L48" s="25">
        <f t="shared" si="3"/>
        <v>0</v>
      </c>
      <c r="M48" s="25">
        <f t="shared" si="4"/>
        <v>0</v>
      </c>
      <c r="N48" s="14"/>
      <c r="O48" s="15"/>
    </row>
    <row r="49" spans="1:15" s="16" customFormat="1" ht="12" customHeight="1">
      <c r="A49" s="4"/>
      <c r="B49" s="24">
        <v>36</v>
      </c>
      <c r="C49" s="64"/>
      <c r="D49" s="73" t="s">
        <v>204</v>
      </c>
      <c r="E49" s="25">
        <v>8.588319090000002</v>
      </c>
      <c r="F49" s="25">
        <v>8.58831909</v>
      </c>
      <c r="G49" s="25">
        <v>0</v>
      </c>
      <c r="H49" s="25">
        <f t="shared" si="2"/>
        <v>8.58831909</v>
      </c>
      <c r="I49" s="25">
        <v>0</v>
      </c>
      <c r="J49" s="25">
        <v>0</v>
      </c>
      <c r="K49" s="25">
        <v>0</v>
      </c>
      <c r="L49" s="25">
        <f t="shared" si="3"/>
        <v>1.7763568394002505E-15</v>
      </c>
      <c r="M49" s="25">
        <f t="shared" si="4"/>
        <v>1.7763568394002505E-15</v>
      </c>
      <c r="N49" s="14"/>
      <c r="O49" s="15"/>
    </row>
    <row r="50" spans="1:15" s="16" customFormat="1" ht="12" customHeight="1">
      <c r="A50" s="4"/>
      <c r="B50" s="24">
        <v>37</v>
      </c>
      <c r="C50" s="64"/>
      <c r="D50" s="73" t="s">
        <v>205</v>
      </c>
      <c r="E50" s="25">
        <v>173.17475668</v>
      </c>
      <c r="F50" s="25">
        <v>173.17475668</v>
      </c>
      <c r="G50" s="25">
        <v>0</v>
      </c>
      <c r="H50" s="25">
        <f t="shared" si="2"/>
        <v>173.17475668</v>
      </c>
      <c r="I50" s="25">
        <v>0</v>
      </c>
      <c r="J50" s="25">
        <v>0</v>
      </c>
      <c r="K50" s="25">
        <v>0</v>
      </c>
      <c r="L50" s="25">
        <f t="shared" si="3"/>
        <v>0</v>
      </c>
      <c r="M50" s="25">
        <f t="shared" si="4"/>
        <v>0</v>
      </c>
      <c r="N50" s="14"/>
      <c r="O50" s="15"/>
    </row>
    <row r="51" spans="1:15" s="16" customFormat="1" ht="12" customHeight="1">
      <c r="A51" s="4"/>
      <c r="B51" s="24">
        <v>38</v>
      </c>
      <c r="C51" s="64"/>
      <c r="D51" s="73" t="s">
        <v>206</v>
      </c>
      <c r="E51" s="25">
        <v>113.81845592009049</v>
      </c>
      <c r="F51" s="25">
        <v>108.6013431700076</v>
      </c>
      <c r="G51" s="25">
        <v>0</v>
      </c>
      <c r="H51" s="25">
        <f t="shared" si="2"/>
        <v>108.6013431700076</v>
      </c>
      <c r="I51" s="25">
        <v>0</v>
      </c>
      <c r="J51" s="25">
        <v>5.217112750082865</v>
      </c>
      <c r="K51" s="25">
        <v>5.217112750082865</v>
      </c>
      <c r="L51" s="25">
        <f t="shared" si="3"/>
        <v>2.4868995751603507E-14</v>
      </c>
      <c r="M51" s="25">
        <f t="shared" si="4"/>
        <v>5.21711275008289</v>
      </c>
      <c r="N51" s="14"/>
      <c r="O51" s="15"/>
    </row>
    <row r="52" spans="1:15" s="16" customFormat="1" ht="12" customHeight="1">
      <c r="A52" s="4"/>
      <c r="B52" s="24">
        <v>39</v>
      </c>
      <c r="C52" s="64"/>
      <c r="D52" s="73" t="s">
        <v>57</v>
      </c>
      <c r="E52" s="25">
        <v>65.67252826051964</v>
      </c>
      <c r="F52" s="25">
        <v>63.01100722</v>
      </c>
      <c r="G52" s="25">
        <v>0</v>
      </c>
      <c r="H52" s="25">
        <f t="shared" si="2"/>
        <v>63.01100722</v>
      </c>
      <c r="I52" s="25">
        <v>0</v>
      </c>
      <c r="J52" s="25">
        <v>2.661521040519631</v>
      </c>
      <c r="K52" s="25">
        <v>2.661521040519631</v>
      </c>
      <c r="L52" s="25">
        <f t="shared" si="3"/>
        <v>7.105427357601002E-15</v>
      </c>
      <c r="M52" s="25">
        <f t="shared" si="4"/>
        <v>2.661521040519638</v>
      </c>
      <c r="N52" s="14"/>
      <c r="O52" s="15"/>
    </row>
    <row r="53" spans="1:15" s="16" customFormat="1" ht="12" customHeight="1">
      <c r="A53" s="4"/>
      <c r="B53" s="24">
        <v>40</v>
      </c>
      <c r="C53" s="64"/>
      <c r="D53" s="73" t="s">
        <v>82</v>
      </c>
      <c r="E53" s="25">
        <v>14.80260972328886</v>
      </c>
      <c r="F53" s="25">
        <v>14.80260972328886</v>
      </c>
      <c r="G53" s="25">
        <v>0</v>
      </c>
      <c r="H53" s="25">
        <f t="shared" si="2"/>
        <v>14.80260972328886</v>
      </c>
      <c r="I53" s="25">
        <v>0</v>
      </c>
      <c r="J53" s="25">
        <v>0</v>
      </c>
      <c r="K53" s="25">
        <v>0</v>
      </c>
      <c r="L53" s="25">
        <f t="shared" si="3"/>
        <v>0</v>
      </c>
      <c r="M53" s="25">
        <f t="shared" si="4"/>
        <v>0</v>
      </c>
      <c r="N53" s="14"/>
      <c r="O53" s="15"/>
    </row>
    <row r="54" spans="1:15" s="16" customFormat="1" ht="12" customHeight="1">
      <c r="A54" s="4"/>
      <c r="B54" s="24">
        <v>41</v>
      </c>
      <c r="C54" s="64"/>
      <c r="D54" s="74" t="s">
        <v>207</v>
      </c>
      <c r="E54" s="25">
        <v>247.30442837577942</v>
      </c>
      <c r="F54" s="25">
        <v>234.9392069112044</v>
      </c>
      <c r="G54" s="25">
        <v>0</v>
      </c>
      <c r="H54" s="25">
        <f t="shared" si="2"/>
        <v>234.9392069112044</v>
      </c>
      <c r="I54" s="25">
        <v>0</v>
      </c>
      <c r="J54" s="25">
        <v>12.365221464574995</v>
      </c>
      <c r="K54" s="25">
        <v>12.365221464574995</v>
      </c>
      <c r="L54" s="25">
        <f t="shared" si="3"/>
        <v>3.375077994860476E-14</v>
      </c>
      <c r="M54" s="25">
        <f t="shared" si="4"/>
        <v>12.36522146457503</v>
      </c>
      <c r="N54" s="14"/>
      <c r="O54" s="15"/>
    </row>
    <row r="55" spans="1:15" s="16" customFormat="1" ht="12" customHeight="1">
      <c r="A55" s="4"/>
      <c r="B55" s="24">
        <v>42</v>
      </c>
      <c r="C55" s="64"/>
      <c r="D55" s="73" t="s">
        <v>58</v>
      </c>
      <c r="E55" s="25">
        <v>107.3975542511396</v>
      </c>
      <c r="F55" s="25">
        <v>101.84678042958853</v>
      </c>
      <c r="G55" s="25">
        <v>0</v>
      </c>
      <c r="H55" s="25">
        <f t="shared" si="2"/>
        <v>101.84678042958853</v>
      </c>
      <c r="I55" s="25">
        <v>0</v>
      </c>
      <c r="J55" s="25">
        <v>5.5507738215510285</v>
      </c>
      <c r="K55" s="25">
        <v>5.5507738215510285</v>
      </c>
      <c r="L55" s="25">
        <f t="shared" si="3"/>
        <v>3.2862601528904634E-14</v>
      </c>
      <c r="M55" s="25">
        <f t="shared" si="4"/>
        <v>5.550773821551061</v>
      </c>
      <c r="N55" s="14"/>
      <c r="O55" s="15"/>
    </row>
    <row r="56" spans="1:15" s="16" customFormat="1" ht="12" customHeight="1">
      <c r="A56" s="4"/>
      <c r="B56" s="24">
        <v>43</v>
      </c>
      <c r="C56" s="64"/>
      <c r="D56" s="73" t="s">
        <v>208</v>
      </c>
      <c r="E56" s="25">
        <v>43.74975758999999</v>
      </c>
      <c r="F56" s="25">
        <v>41.562269713856814</v>
      </c>
      <c r="G56" s="25">
        <v>0</v>
      </c>
      <c r="H56" s="25">
        <f t="shared" si="2"/>
        <v>41.562269713856814</v>
      </c>
      <c r="I56" s="25">
        <v>0</v>
      </c>
      <c r="J56" s="25">
        <v>2.187487876143173</v>
      </c>
      <c r="K56" s="25">
        <v>2.187487876143173</v>
      </c>
      <c r="L56" s="25">
        <f t="shared" si="3"/>
        <v>0</v>
      </c>
      <c r="M56" s="25">
        <f t="shared" si="4"/>
        <v>2.187487876143173</v>
      </c>
      <c r="N56" s="14"/>
      <c r="O56" s="15"/>
    </row>
    <row r="57" spans="1:15" s="16" customFormat="1" ht="12" customHeight="1">
      <c r="A57" s="5" t="s">
        <v>0</v>
      </c>
      <c r="B57" s="26">
        <v>44</v>
      </c>
      <c r="C57" s="66"/>
      <c r="D57" s="76" t="s">
        <v>209</v>
      </c>
      <c r="E57" s="25">
        <v>21.997</v>
      </c>
      <c r="F57" s="25">
        <v>21.997</v>
      </c>
      <c r="G57" s="25">
        <v>0</v>
      </c>
      <c r="H57" s="25">
        <f t="shared" si="2"/>
        <v>21.997</v>
      </c>
      <c r="I57" s="25">
        <v>0</v>
      </c>
      <c r="J57" s="25">
        <v>0</v>
      </c>
      <c r="K57" s="25">
        <v>0</v>
      </c>
      <c r="L57" s="25">
        <f t="shared" si="3"/>
        <v>0</v>
      </c>
      <c r="M57" s="25">
        <f t="shared" si="4"/>
        <v>0</v>
      </c>
      <c r="N57" s="17"/>
      <c r="O57" s="15"/>
    </row>
    <row r="58" spans="1:15" s="9" customFormat="1" ht="12" customHeight="1">
      <c r="A58" s="6"/>
      <c r="B58" s="43">
        <v>45</v>
      </c>
      <c r="C58" s="67"/>
      <c r="D58" s="77" t="s">
        <v>210</v>
      </c>
      <c r="E58" s="44">
        <v>57.29356075137106</v>
      </c>
      <c r="F58" s="44">
        <v>54.42888272681476</v>
      </c>
      <c r="G58" s="44">
        <v>0</v>
      </c>
      <c r="H58" s="25">
        <f t="shared" si="2"/>
        <v>54.42888272681476</v>
      </c>
      <c r="I58" s="44">
        <v>0</v>
      </c>
      <c r="J58" s="44">
        <v>2.864678024556293</v>
      </c>
      <c r="K58" s="44">
        <v>2.864678024556293</v>
      </c>
      <c r="L58" s="44">
        <f t="shared" si="3"/>
        <v>4.884981308350689E-15</v>
      </c>
      <c r="M58" s="44">
        <f t="shared" si="4"/>
        <v>2.864678024556298</v>
      </c>
      <c r="N58" s="18"/>
      <c r="O58" s="13"/>
    </row>
    <row r="59" spans="1:15" s="9" customFormat="1" ht="12" customHeight="1">
      <c r="A59" s="6"/>
      <c r="B59" s="43">
        <v>46</v>
      </c>
      <c r="C59" s="67"/>
      <c r="D59" s="77" t="s">
        <v>211</v>
      </c>
      <c r="E59" s="44">
        <v>21.401625550000002</v>
      </c>
      <c r="F59" s="44">
        <v>21.401625550000002</v>
      </c>
      <c r="G59" s="44">
        <v>0</v>
      </c>
      <c r="H59" s="25">
        <f t="shared" si="2"/>
        <v>21.401625550000002</v>
      </c>
      <c r="I59" s="44">
        <v>0</v>
      </c>
      <c r="J59" s="44">
        <v>0</v>
      </c>
      <c r="K59" s="44">
        <v>0</v>
      </c>
      <c r="L59" s="44">
        <f t="shared" si="3"/>
        <v>0</v>
      </c>
      <c r="M59" s="44">
        <f t="shared" si="4"/>
        <v>0</v>
      </c>
      <c r="N59" s="18"/>
      <c r="O59" s="13"/>
    </row>
    <row r="60" spans="1:15" s="9" customFormat="1" ht="12" customHeight="1">
      <c r="A60" s="6"/>
      <c r="B60" s="43">
        <v>47</v>
      </c>
      <c r="C60" s="67"/>
      <c r="D60" s="77" t="s">
        <v>83</v>
      </c>
      <c r="E60" s="44">
        <v>44.79911905580576</v>
      </c>
      <c r="F60" s="44">
        <v>44.79911905580575</v>
      </c>
      <c r="G60" s="44">
        <v>0</v>
      </c>
      <c r="H60" s="25">
        <f t="shared" si="2"/>
        <v>44.79911905580575</v>
      </c>
      <c r="I60" s="44">
        <v>0</v>
      </c>
      <c r="J60" s="44">
        <v>0</v>
      </c>
      <c r="K60" s="44">
        <v>0</v>
      </c>
      <c r="L60" s="44">
        <f t="shared" si="3"/>
        <v>1.4210854715202004E-14</v>
      </c>
      <c r="M60" s="44">
        <f t="shared" si="4"/>
        <v>1.4210854715202004E-14</v>
      </c>
      <c r="N60" s="18"/>
      <c r="O60" s="13"/>
    </row>
    <row r="61" spans="1:15" s="9" customFormat="1" ht="12" customHeight="1">
      <c r="A61" s="6"/>
      <c r="B61" s="43">
        <v>48</v>
      </c>
      <c r="C61" s="67"/>
      <c r="D61" s="77" t="s">
        <v>25</v>
      </c>
      <c r="E61" s="44">
        <v>56.00186400140512</v>
      </c>
      <c r="F61" s="44">
        <v>49.7535669</v>
      </c>
      <c r="G61" s="44">
        <v>2.160369</v>
      </c>
      <c r="H61" s="25">
        <f t="shared" si="2"/>
        <v>51.913935900000006</v>
      </c>
      <c r="I61" s="44">
        <v>0</v>
      </c>
      <c r="J61" s="44">
        <v>4.087928101405114</v>
      </c>
      <c r="K61" s="44">
        <v>4.087928101405114</v>
      </c>
      <c r="L61" s="44">
        <f t="shared" si="3"/>
        <v>0</v>
      </c>
      <c r="M61" s="44">
        <f t="shared" si="4"/>
        <v>4.087928101405114</v>
      </c>
      <c r="N61" s="18"/>
      <c r="O61" s="13"/>
    </row>
    <row r="62" spans="1:15" s="9" customFormat="1" ht="12" customHeight="1">
      <c r="A62" s="6"/>
      <c r="B62" s="43">
        <v>49</v>
      </c>
      <c r="C62" s="67"/>
      <c r="D62" s="77" t="s">
        <v>59</v>
      </c>
      <c r="E62" s="44">
        <v>126.85597924637304</v>
      </c>
      <c r="F62" s="44">
        <v>120.51318028593093</v>
      </c>
      <c r="G62" s="44">
        <v>0</v>
      </c>
      <c r="H62" s="25">
        <f t="shared" si="2"/>
        <v>120.51318028593093</v>
      </c>
      <c r="I62" s="44">
        <v>0</v>
      </c>
      <c r="J62" s="44">
        <v>6.34279896044211</v>
      </c>
      <c r="K62" s="44">
        <v>6.34279896044211</v>
      </c>
      <c r="L62" s="44">
        <f t="shared" si="3"/>
        <v>0</v>
      </c>
      <c r="M62" s="44">
        <f t="shared" si="4"/>
        <v>6.34279896044211</v>
      </c>
      <c r="N62" s="18"/>
      <c r="O62" s="13"/>
    </row>
    <row r="63" spans="1:15" s="9" customFormat="1" ht="12" customHeight="1">
      <c r="A63" s="6"/>
      <c r="B63" s="43">
        <v>50</v>
      </c>
      <c r="C63" s="67"/>
      <c r="D63" s="77" t="s">
        <v>212</v>
      </c>
      <c r="E63" s="44">
        <v>152.4722666245053</v>
      </c>
      <c r="F63" s="44">
        <v>139.83223757161863</v>
      </c>
      <c r="G63" s="44">
        <v>2.523210289809758</v>
      </c>
      <c r="H63" s="25">
        <f t="shared" si="2"/>
        <v>142.3554478614284</v>
      </c>
      <c r="I63" s="44">
        <v>0</v>
      </c>
      <c r="J63" s="44">
        <v>10.11681876307688</v>
      </c>
      <c r="K63" s="44">
        <v>10.11681876307688</v>
      </c>
      <c r="L63" s="44">
        <f t="shared" si="3"/>
        <v>2.6645352591003757E-14</v>
      </c>
      <c r="M63" s="44">
        <f t="shared" si="4"/>
        <v>10.116818763076907</v>
      </c>
      <c r="N63" s="18"/>
      <c r="O63" s="13"/>
    </row>
    <row r="64" spans="1:15" s="9" customFormat="1" ht="12" customHeight="1">
      <c r="A64" s="6"/>
      <c r="B64" s="43">
        <v>51</v>
      </c>
      <c r="C64" s="67"/>
      <c r="D64" s="77" t="s">
        <v>84</v>
      </c>
      <c r="E64" s="44">
        <v>28.62433331004499</v>
      </c>
      <c r="F64" s="44">
        <v>28.624333310044985</v>
      </c>
      <c r="G64" s="44">
        <v>0</v>
      </c>
      <c r="H64" s="25">
        <f t="shared" si="2"/>
        <v>28.624333310044985</v>
      </c>
      <c r="I64" s="44">
        <v>0</v>
      </c>
      <c r="J64" s="44">
        <v>0</v>
      </c>
      <c r="K64" s="44">
        <v>0</v>
      </c>
      <c r="L64" s="44">
        <f t="shared" si="3"/>
        <v>3.552713678800501E-15</v>
      </c>
      <c r="M64" s="44">
        <f t="shared" si="4"/>
        <v>3.552713678800501E-15</v>
      </c>
      <c r="N64" s="18"/>
      <c r="O64" s="13"/>
    </row>
    <row r="65" spans="1:15" s="9" customFormat="1" ht="12" customHeight="1">
      <c r="A65" s="6"/>
      <c r="B65" s="43">
        <v>52</v>
      </c>
      <c r="C65" s="67"/>
      <c r="D65" s="77" t="s">
        <v>213</v>
      </c>
      <c r="E65" s="44">
        <v>27.51612338777808</v>
      </c>
      <c r="F65" s="44">
        <v>25.769546692851527</v>
      </c>
      <c r="G65" s="44">
        <v>0</v>
      </c>
      <c r="H65" s="25">
        <f t="shared" si="2"/>
        <v>25.769546692851527</v>
      </c>
      <c r="I65" s="44">
        <v>0</v>
      </c>
      <c r="J65" s="44">
        <v>1.7465766949265515</v>
      </c>
      <c r="K65" s="44">
        <v>1.7465766949265515</v>
      </c>
      <c r="L65" s="44">
        <f t="shared" si="3"/>
        <v>0</v>
      </c>
      <c r="M65" s="44">
        <f t="shared" si="4"/>
        <v>1.7465766949265515</v>
      </c>
      <c r="N65" s="18"/>
      <c r="O65" s="13"/>
    </row>
    <row r="66" spans="1:15" s="9" customFormat="1" ht="12" customHeight="1">
      <c r="A66" s="6"/>
      <c r="B66" s="43">
        <v>53</v>
      </c>
      <c r="C66" s="67"/>
      <c r="D66" s="77" t="s">
        <v>85</v>
      </c>
      <c r="E66" s="44">
        <v>16.669352629095687</v>
      </c>
      <c r="F66" s="44">
        <v>16.669352629095687</v>
      </c>
      <c r="G66" s="44">
        <v>0</v>
      </c>
      <c r="H66" s="25">
        <f t="shared" si="2"/>
        <v>16.669352629095687</v>
      </c>
      <c r="I66" s="44">
        <v>0</v>
      </c>
      <c r="J66" s="44">
        <v>0</v>
      </c>
      <c r="K66" s="44">
        <v>0</v>
      </c>
      <c r="L66" s="44">
        <f t="shared" si="3"/>
        <v>0</v>
      </c>
      <c r="M66" s="44">
        <f t="shared" si="4"/>
        <v>0</v>
      </c>
      <c r="N66" s="18"/>
      <c r="O66" s="13"/>
    </row>
    <row r="67" spans="1:15" s="9" customFormat="1" ht="12" customHeight="1">
      <c r="A67" s="6"/>
      <c r="B67" s="43">
        <v>54</v>
      </c>
      <c r="C67" s="67"/>
      <c r="D67" s="77" t="s">
        <v>214</v>
      </c>
      <c r="E67" s="44">
        <v>25.98861947172407</v>
      </c>
      <c r="F67" s="44">
        <v>25.98861947172407</v>
      </c>
      <c r="G67" s="44">
        <v>0</v>
      </c>
      <c r="H67" s="25">
        <f t="shared" si="2"/>
        <v>25.98861947172407</v>
      </c>
      <c r="I67" s="44">
        <v>0</v>
      </c>
      <c r="J67" s="44">
        <v>0</v>
      </c>
      <c r="K67" s="44">
        <v>0</v>
      </c>
      <c r="L67" s="44">
        <f t="shared" si="3"/>
        <v>0</v>
      </c>
      <c r="M67" s="44">
        <f t="shared" si="4"/>
        <v>0</v>
      </c>
      <c r="N67" s="18"/>
      <c r="O67" s="13"/>
    </row>
    <row r="68" spans="1:15" s="9" customFormat="1" ht="12" customHeight="1">
      <c r="A68" s="6"/>
      <c r="B68" s="43">
        <v>55</v>
      </c>
      <c r="C68" s="67"/>
      <c r="D68" s="77" t="s">
        <v>215</v>
      </c>
      <c r="E68" s="44">
        <v>21.17882264</v>
      </c>
      <c r="F68" s="44">
        <v>21.17882264</v>
      </c>
      <c r="G68" s="44">
        <v>0</v>
      </c>
      <c r="H68" s="25">
        <f t="shared" si="2"/>
        <v>21.17882264</v>
      </c>
      <c r="I68" s="44">
        <v>0</v>
      </c>
      <c r="J68" s="44">
        <v>0</v>
      </c>
      <c r="K68" s="44">
        <v>0</v>
      </c>
      <c r="L68" s="44">
        <f t="shared" si="3"/>
        <v>0</v>
      </c>
      <c r="M68" s="44">
        <f t="shared" si="4"/>
        <v>0</v>
      </c>
      <c r="N68" s="18"/>
      <c r="O68" s="13"/>
    </row>
    <row r="69" spans="1:15" s="9" customFormat="1" ht="12" customHeight="1">
      <c r="A69" s="6"/>
      <c r="B69" s="43">
        <v>57</v>
      </c>
      <c r="C69" s="67"/>
      <c r="D69" s="77" t="s">
        <v>26</v>
      </c>
      <c r="E69" s="44">
        <v>13.758607351458227</v>
      </c>
      <c r="F69" s="44">
        <v>11.586195661888285</v>
      </c>
      <c r="G69" s="44">
        <v>1.4482744577360356</v>
      </c>
      <c r="H69" s="25">
        <f t="shared" si="2"/>
        <v>13.03447011962432</v>
      </c>
      <c r="I69" s="44">
        <v>0</v>
      </c>
      <c r="J69" s="44">
        <v>0.7241372318339072</v>
      </c>
      <c r="K69" s="44">
        <v>0.7241372318339072</v>
      </c>
      <c r="L69" s="44">
        <f t="shared" si="3"/>
        <v>0</v>
      </c>
      <c r="M69" s="44">
        <f t="shared" si="4"/>
        <v>0.7241372318339072</v>
      </c>
      <c r="N69" s="18"/>
      <c r="O69" s="13"/>
    </row>
    <row r="70" spans="1:15" s="9" customFormat="1" ht="12" customHeight="1">
      <c r="A70" s="6"/>
      <c r="B70" s="43">
        <v>58</v>
      </c>
      <c r="C70" s="67"/>
      <c r="D70" s="77" t="s">
        <v>216</v>
      </c>
      <c r="E70" s="44">
        <v>77.9803577614293</v>
      </c>
      <c r="F70" s="44">
        <v>74.08133980549792</v>
      </c>
      <c r="G70" s="44">
        <v>0</v>
      </c>
      <c r="H70" s="25">
        <f t="shared" si="2"/>
        <v>74.08133980549792</v>
      </c>
      <c r="I70" s="44">
        <v>0</v>
      </c>
      <c r="J70" s="44">
        <v>3.8990179559313844</v>
      </c>
      <c r="K70" s="44">
        <v>3.8990179559313844</v>
      </c>
      <c r="L70" s="44">
        <f t="shared" si="3"/>
        <v>0</v>
      </c>
      <c r="M70" s="44">
        <f t="shared" si="4"/>
        <v>3.8990179559313844</v>
      </c>
      <c r="N70" s="18"/>
      <c r="O70" s="13"/>
    </row>
    <row r="71" spans="1:15" s="9" customFormat="1" ht="12" customHeight="1">
      <c r="A71" s="6"/>
      <c r="B71" s="43">
        <v>59</v>
      </c>
      <c r="C71" s="67"/>
      <c r="D71" s="77" t="s">
        <v>217</v>
      </c>
      <c r="E71" s="44">
        <v>30.292623472543657</v>
      </c>
      <c r="F71" s="44">
        <v>30.292623472543657</v>
      </c>
      <c r="G71" s="44">
        <v>0</v>
      </c>
      <c r="H71" s="25">
        <f t="shared" si="2"/>
        <v>30.292623472543657</v>
      </c>
      <c r="I71" s="44">
        <v>0</v>
      </c>
      <c r="J71" s="44">
        <v>0</v>
      </c>
      <c r="K71" s="44">
        <v>0</v>
      </c>
      <c r="L71" s="44">
        <f t="shared" si="3"/>
        <v>0</v>
      </c>
      <c r="M71" s="44">
        <f t="shared" si="4"/>
        <v>0</v>
      </c>
      <c r="N71" s="18"/>
      <c r="O71" s="13"/>
    </row>
    <row r="72" spans="1:15" s="9" customFormat="1" ht="12" customHeight="1">
      <c r="A72" s="6"/>
      <c r="B72" s="43">
        <v>60</v>
      </c>
      <c r="C72" s="67"/>
      <c r="D72" s="77" t="s">
        <v>86</v>
      </c>
      <c r="E72" s="44">
        <v>113.36041571099422</v>
      </c>
      <c r="F72" s="44">
        <v>113.36041571099422</v>
      </c>
      <c r="G72" s="44">
        <v>0</v>
      </c>
      <c r="H72" s="25">
        <f t="shared" si="2"/>
        <v>113.36041571099422</v>
      </c>
      <c r="I72" s="44">
        <v>0</v>
      </c>
      <c r="J72" s="44">
        <v>0</v>
      </c>
      <c r="K72" s="44">
        <v>0</v>
      </c>
      <c r="L72" s="44">
        <f t="shared" si="3"/>
        <v>0</v>
      </c>
      <c r="M72" s="44">
        <f t="shared" si="4"/>
        <v>0</v>
      </c>
      <c r="N72" s="18"/>
      <c r="O72" s="13"/>
    </row>
    <row r="73" spans="1:15" s="9" customFormat="1" ht="12" customHeight="1">
      <c r="A73" s="6"/>
      <c r="B73" s="43">
        <v>61</v>
      </c>
      <c r="C73" s="67"/>
      <c r="D73" s="77" t="s">
        <v>27</v>
      </c>
      <c r="E73" s="44">
        <v>76.98767900043511</v>
      </c>
      <c r="F73" s="44">
        <v>72.93569589504946</v>
      </c>
      <c r="G73" s="44">
        <v>0</v>
      </c>
      <c r="H73" s="25">
        <f t="shared" si="2"/>
        <v>72.93569589504946</v>
      </c>
      <c r="I73" s="44">
        <v>0</v>
      </c>
      <c r="J73" s="44">
        <v>4.051983105385619</v>
      </c>
      <c r="K73" s="44">
        <v>4.051983105385619</v>
      </c>
      <c r="L73" s="44">
        <f t="shared" si="3"/>
        <v>2.5757174171303632E-14</v>
      </c>
      <c r="M73" s="44">
        <f t="shared" si="4"/>
        <v>4.051983105385645</v>
      </c>
      <c r="N73" s="18"/>
      <c r="O73" s="13"/>
    </row>
    <row r="74" spans="1:15" s="9" customFormat="1" ht="12" customHeight="1">
      <c r="A74" s="6"/>
      <c r="B74" s="43">
        <v>62</v>
      </c>
      <c r="C74" s="67"/>
      <c r="D74" s="77" t="s">
        <v>218</v>
      </c>
      <c r="E74" s="44">
        <v>634.0260091906674</v>
      </c>
      <c r="F74" s="44">
        <v>430.83130024112324</v>
      </c>
      <c r="G74" s="44">
        <v>58.58105880193376</v>
      </c>
      <c r="H74" s="25">
        <f t="shared" si="2"/>
        <v>489.412359043057</v>
      </c>
      <c r="I74" s="44">
        <v>0</v>
      </c>
      <c r="J74" s="44">
        <v>80.47935207576721</v>
      </c>
      <c r="K74" s="44">
        <v>80.47935207576721</v>
      </c>
      <c r="L74" s="44">
        <f t="shared" si="3"/>
        <v>64.13429807184322</v>
      </c>
      <c r="M74" s="44">
        <f t="shared" si="4"/>
        <v>144.61365014761043</v>
      </c>
      <c r="N74" s="18"/>
      <c r="O74" s="13"/>
    </row>
    <row r="75" spans="1:15" s="9" customFormat="1" ht="12" customHeight="1">
      <c r="A75" s="6"/>
      <c r="B75" s="43">
        <v>63</v>
      </c>
      <c r="C75" s="67"/>
      <c r="D75" s="77" t="s">
        <v>219</v>
      </c>
      <c r="E75" s="44">
        <v>833.4843082289019</v>
      </c>
      <c r="F75" s="44">
        <v>274.35297428021295</v>
      </c>
      <c r="G75" s="44">
        <v>27.95656670662175</v>
      </c>
      <c r="H75" s="25">
        <f t="shared" si="2"/>
        <v>302.3095409868347</v>
      </c>
      <c r="I75" s="44">
        <v>0</v>
      </c>
      <c r="J75" s="44">
        <v>27.95656670662175</v>
      </c>
      <c r="K75" s="44">
        <v>27.95656670662175</v>
      </c>
      <c r="L75" s="44">
        <f t="shared" si="3"/>
        <v>503.2182005354455</v>
      </c>
      <c r="M75" s="44">
        <f t="shared" si="4"/>
        <v>531.1747672420672</v>
      </c>
      <c r="N75" s="18"/>
      <c r="O75" s="13"/>
    </row>
    <row r="76" spans="1:15" s="9" customFormat="1" ht="12" customHeight="1">
      <c r="A76" s="6"/>
      <c r="B76" s="43">
        <v>64</v>
      </c>
      <c r="C76" s="67"/>
      <c r="D76" s="77" t="s">
        <v>273</v>
      </c>
      <c r="E76" s="44">
        <v>6.69342419197045</v>
      </c>
      <c r="F76" s="44">
        <v>6.693424191970449</v>
      </c>
      <c r="G76" s="44">
        <v>0</v>
      </c>
      <c r="H76" s="25">
        <f t="shared" si="2"/>
        <v>6.693424191970449</v>
      </c>
      <c r="I76" s="44">
        <v>0</v>
      </c>
      <c r="J76" s="44">
        <v>0</v>
      </c>
      <c r="K76" s="44">
        <v>0</v>
      </c>
      <c r="L76" s="44">
        <f t="shared" si="3"/>
        <v>8.881784197001252E-16</v>
      </c>
      <c r="M76" s="44">
        <f t="shared" si="4"/>
        <v>8.881784197001252E-16</v>
      </c>
      <c r="N76" s="18"/>
      <c r="O76" s="13"/>
    </row>
    <row r="77" spans="1:15" s="9" customFormat="1" ht="12" customHeight="1">
      <c r="A77" s="6"/>
      <c r="B77" s="43">
        <v>65</v>
      </c>
      <c r="C77" s="67"/>
      <c r="D77" s="77" t="s">
        <v>87</v>
      </c>
      <c r="E77" s="44">
        <v>68.31551940585474</v>
      </c>
      <c r="F77" s="44">
        <v>64.80525806636484</v>
      </c>
      <c r="G77" s="44">
        <v>0</v>
      </c>
      <c r="H77" s="25">
        <f t="shared" si="2"/>
        <v>64.80525806636484</v>
      </c>
      <c r="I77" s="44">
        <v>0</v>
      </c>
      <c r="J77" s="44">
        <v>3.510261339489901</v>
      </c>
      <c r="K77" s="44">
        <v>3.510261339489901</v>
      </c>
      <c r="L77" s="44">
        <f t="shared" si="3"/>
        <v>0</v>
      </c>
      <c r="M77" s="44">
        <f t="shared" si="4"/>
        <v>3.510261339489901</v>
      </c>
      <c r="N77" s="18"/>
      <c r="O77" s="13"/>
    </row>
    <row r="78" spans="1:15" s="9" customFormat="1" ht="12" customHeight="1">
      <c r="A78" s="6"/>
      <c r="B78" s="43">
        <v>66</v>
      </c>
      <c r="C78" s="67"/>
      <c r="D78" s="77" t="s">
        <v>220</v>
      </c>
      <c r="E78" s="44">
        <v>74.97258862546283</v>
      </c>
      <c r="F78" s="44">
        <v>70.39697541678608</v>
      </c>
      <c r="G78" s="44">
        <v>0</v>
      </c>
      <c r="H78" s="25">
        <f t="shared" si="2"/>
        <v>70.39697541678608</v>
      </c>
      <c r="I78" s="44">
        <v>0</v>
      </c>
      <c r="J78" s="44">
        <v>4.57561320867675</v>
      </c>
      <c r="K78" s="44">
        <v>4.57561320867675</v>
      </c>
      <c r="L78" s="44">
        <f t="shared" si="3"/>
        <v>0</v>
      </c>
      <c r="M78" s="44">
        <f t="shared" si="4"/>
        <v>4.57561320867675</v>
      </c>
      <c r="N78" s="18"/>
      <c r="O78" s="13"/>
    </row>
    <row r="79" spans="1:15" s="9" customFormat="1" ht="12" customHeight="1">
      <c r="A79" s="6"/>
      <c r="B79" s="43">
        <v>67</v>
      </c>
      <c r="C79" s="67"/>
      <c r="D79" s="77" t="s">
        <v>221</v>
      </c>
      <c r="E79" s="44">
        <v>20.452486801201058</v>
      </c>
      <c r="F79" s="44">
        <v>20.452486801201058</v>
      </c>
      <c r="G79" s="44">
        <v>0</v>
      </c>
      <c r="H79" s="25">
        <f aca="true" t="shared" si="5" ref="H79:H142">F79+G79</f>
        <v>20.452486801201058</v>
      </c>
      <c r="I79" s="44">
        <v>0</v>
      </c>
      <c r="J79" s="44">
        <v>0</v>
      </c>
      <c r="K79" s="44">
        <v>0</v>
      </c>
      <c r="L79" s="44">
        <f aca="true" t="shared" si="6" ref="L79:L142">E79-H79-K79</f>
        <v>0</v>
      </c>
      <c r="M79" s="44">
        <f t="shared" si="4"/>
        <v>0</v>
      </c>
      <c r="N79" s="18"/>
      <c r="O79" s="13"/>
    </row>
    <row r="80" spans="1:15" s="9" customFormat="1" ht="12" customHeight="1">
      <c r="A80" s="6"/>
      <c r="B80" s="45">
        <v>68</v>
      </c>
      <c r="C80" s="68"/>
      <c r="D80" s="78" t="s">
        <v>88</v>
      </c>
      <c r="E80" s="46">
        <v>92.83491262652927</v>
      </c>
      <c r="F80" s="46">
        <v>51.944532916200345</v>
      </c>
      <c r="G80" s="46">
        <v>9.427322217597219</v>
      </c>
      <c r="H80" s="55">
        <f t="shared" si="5"/>
        <v>61.37185513379757</v>
      </c>
      <c r="I80" s="46">
        <v>0</v>
      </c>
      <c r="J80" s="46">
        <v>9.74535078913568</v>
      </c>
      <c r="K80" s="46">
        <v>9.74535078913568</v>
      </c>
      <c r="L80" s="46">
        <f t="shared" si="6"/>
        <v>21.71770670359603</v>
      </c>
      <c r="M80" s="46">
        <f aca="true" t="shared" si="7" ref="M80:M143">K80+L80</f>
        <v>31.463057492731707</v>
      </c>
      <c r="N80" s="18"/>
      <c r="O80" s="13"/>
    </row>
    <row r="81" spans="1:15" s="18" customFormat="1" ht="12" customHeight="1">
      <c r="A81" s="7"/>
      <c r="B81" s="43">
        <v>69</v>
      </c>
      <c r="C81" s="67"/>
      <c r="D81" s="77" t="s">
        <v>89</v>
      </c>
      <c r="E81" s="44">
        <v>33.21054303035763</v>
      </c>
      <c r="F81" s="44">
        <v>33.21054303035763</v>
      </c>
      <c r="G81" s="44">
        <v>0</v>
      </c>
      <c r="H81" s="25">
        <f t="shared" si="5"/>
        <v>33.21054303035763</v>
      </c>
      <c r="I81" s="44">
        <v>0</v>
      </c>
      <c r="J81" s="44">
        <v>0</v>
      </c>
      <c r="K81" s="44">
        <v>0</v>
      </c>
      <c r="L81" s="44">
        <f t="shared" si="6"/>
        <v>0</v>
      </c>
      <c r="M81" s="44">
        <f t="shared" si="7"/>
        <v>0</v>
      </c>
      <c r="O81" s="13"/>
    </row>
    <row r="82" spans="1:15" s="18" customFormat="1" ht="12" customHeight="1">
      <c r="A82" s="7"/>
      <c r="B82" s="43">
        <v>70</v>
      </c>
      <c r="C82" s="67"/>
      <c r="D82" s="77" t="s">
        <v>90</v>
      </c>
      <c r="E82" s="44">
        <v>37.112032709573505</v>
      </c>
      <c r="F82" s="44">
        <v>35.25643107418274</v>
      </c>
      <c r="G82" s="44">
        <v>0</v>
      </c>
      <c r="H82" s="25">
        <f t="shared" si="5"/>
        <v>35.25643107418274</v>
      </c>
      <c r="I82" s="44">
        <v>0</v>
      </c>
      <c r="J82" s="44">
        <v>1.8556016353907612</v>
      </c>
      <c r="K82" s="44">
        <v>1.8556016353907612</v>
      </c>
      <c r="L82" s="44">
        <f t="shared" si="6"/>
        <v>0</v>
      </c>
      <c r="M82" s="44">
        <f t="shared" si="7"/>
        <v>1.8556016353907612</v>
      </c>
      <c r="O82" s="13"/>
    </row>
    <row r="83" spans="1:15" s="9" customFormat="1" ht="12" customHeight="1">
      <c r="A83" s="6"/>
      <c r="B83" s="43">
        <v>71</v>
      </c>
      <c r="C83" s="67"/>
      <c r="D83" s="77" t="s">
        <v>222</v>
      </c>
      <c r="E83" s="44">
        <v>13.575302899899425</v>
      </c>
      <c r="F83" s="44">
        <v>13.575302899899425</v>
      </c>
      <c r="G83" s="44">
        <v>0</v>
      </c>
      <c r="H83" s="25">
        <f t="shared" si="5"/>
        <v>13.575302899899425</v>
      </c>
      <c r="I83" s="44">
        <v>0</v>
      </c>
      <c r="J83" s="44">
        <v>0</v>
      </c>
      <c r="K83" s="44">
        <v>0</v>
      </c>
      <c r="L83" s="44">
        <f t="shared" si="6"/>
        <v>0</v>
      </c>
      <c r="M83" s="44">
        <f t="shared" si="7"/>
        <v>0</v>
      </c>
      <c r="N83" s="18"/>
      <c r="O83" s="13"/>
    </row>
    <row r="84" spans="1:15" s="9" customFormat="1" ht="12" customHeight="1">
      <c r="A84" s="6"/>
      <c r="B84" s="43">
        <v>72</v>
      </c>
      <c r="C84" s="67"/>
      <c r="D84" s="77" t="s">
        <v>223</v>
      </c>
      <c r="E84" s="44">
        <v>30.908243400005833</v>
      </c>
      <c r="F84" s="44">
        <v>30.908243400005833</v>
      </c>
      <c r="G84" s="44">
        <v>0</v>
      </c>
      <c r="H84" s="25">
        <f t="shared" si="5"/>
        <v>30.908243400005833</v>
      </c>
      <c r="I84" s="44">
        <v>0</v>
      </c>
      <c r="J84" s="44">
        <v>0</v>
      </c>
      <c r="K84" s="44">
        <v>0</v>
      </c>
      <c r="L84" s="44">
        <f t="shared" si="6"/>
        <v>0</v>
      </c>
      <c r="M84" s="44">
        <f t="shared" si="7"/>
        <v>0</v>
      </c>
      <c r="N84" s="18"/>
      <c r="O84" s="13"/>
    </row>
    <row r="85" spans="1:15" s="9" customFormat="1" ht="12" customHeight="1">
      <c r="A85" s="6"/>
      <c r="B85" s="43">
        <v>73</v>
      </c>
      <c r="C85" s="67"/>
      <c r="D85" s="77" t="s">
        <v>28</v>
      </c>
      <c r="E85" s="44">
        <v>42.342147</v>
      </c>
      <c r="F85" s="44">
        <v>29.639502983673296</v>
      </c>
      <c r="G85" s="44">
        <v>4.234214711953329</v>
      </c>
      <c r="H85" s="25">
        <f t="shared" si="5"/>
        <v>33.873717695626624</v>
      </c>
      <c r="I85" s="44">
        <v>0</v>
      </c>
      <c r="J85" s="44">
        <v>4.234214711953329</v>
      </c>
      <c r="K85" s="44">
        <v>4.234214711953329</v>
      </c>
      <c r="L85" s="44">
        <f t="shared" si="6"/>
        <v>4.234214592420044</v>
      </c>
      <c r="M85" s="44">
        <f t="shared" si="7"/>
        <v>8.468429304373373</v>
      </c>
      <c r="N85" s="18"/>
      <c r="O85" s="13"/>
    </row>
    <row r="86" spans="1:15" s="9" customFormat="1" ht="12" customHeight="1">
      <c r="A86" s="6"/>
      <c r="B86" s="43">
        <v>74</v>
      </c>
      <c r="C86" s="67"/>
      <c r="D86" s="77" t="s">
        <v>29</v>
      </c>
      <c r="E86" s="44">
        <v>6.348034009774804</v>
      </c>
      <c r="F86" s="44">
        <v>5.71323061</v>
      </c>
      <c r="G86" s="44">
        <v>0</v>
      </c>
      <c r="H86" s="25">
        <f t="shared" si="5"/>
        <v>5.71323061</v>
      </c>
      <c r="I86" s="44">
        <v>0</v>
      </c>
      <c r="J86" s="44">
        <v>0.634803399774803</v>
      </c>
      <c r="K86" s="44">
        <v>0.634803399774803</v>
      </c>
      <c r="L86" s="44">
        <f t="shared" si="6"/>
        <v>1.1102230246251565E-15</v>
      </c>
      <c r="M86" s="44">
        <f t="shared" si="7"/>
        <v>0.6348033997748042</v>
      </c>
      <c r="N86" s="18"/>
      <c r="O86" s="13"/>
    </row>
    <row r="87" spans="1:15" s="9" customFormat="1" ht="12" customHeight="1">
      <c r="A87" s="6"/>
      <c r="B87" s="43">
        <v>75</v>
      </c>
      <c r="C87" s="67"/>
      <c r="D87" s="77" t="s">
        <v>224</v>
      </c>
      <c r="E87" s="44">
        <v>11.555074340533421</v>
      </c>
      <c r="F87" s="44">
        <v>10.588170622740948</v>
      </c>
      <c r="G87" s="44">
        <v>0</v>
      </c>
      <c r="H87" s="25">
        <f t="shared" si="5"/>
        <v>10.588170622740948</v>
      </c>
      <c r="I87" s="44">
        <v>0</v>
      </c>
      <c r="J87" s="44">
        <v>0.9669037177924723</v>
      </c>
      <c r="K87" s="44">
        <v>0.9669037177924723</v>
      </c>
      <c r="L87" s="44">
        <f t="shared" si="6"/>
        <v>0</v>
      </c>
      <c r="M87" s="44">
        <f t="shared" si="7"/>
        <v>0.9669037177924723</v>
      </c>
      <c r="N87" s="18"/>
      <c r="O87" s="13"/>
    </row>
    <row r="88" spans="1:15" s="9" customFormat="1" ht="12" customHeight="1">
      <c r="A88" s="6"/>
      <c r="B88" s="43">
        <v>76</v>
      </c>
      <c r="C88" s="67"/>
      <c r="D88" s="77" t="s">
        <v>225</v>
      </c>
      <c r="E88" s="44">
        <v>18.765999999833024</v>
      </c>
      <c r="F88" s="44">
        <v>18.765999999833024</v>
      </c>
      <c r="G88" s="44">
        <v>0</v>
      </c>
      <c r="H88" s="25">
        <f t="shared" si="5"/>
        <v>18.765999999833024</v>
      </c>
      <c r="I88" s="44">
        <v>0</v>
      </c>
      <c r="J88" s="44">
        <v>0</v>
      </c>
      <c r="K88" s="44">
        <v>0</v>
      </c>
      <c r="L88" s="44">
        <f t="shared" si="6"/>
        <v>0</v>
      </c>
      <c r="M88" s="44">
        <f t="shared" si="7"/>
        <v>0</v>
      </c>
      <c r="N88" s="18"/>
      <c r="O88" s="13"/>
    </row>
    <row r="89" spans="1:15" s="9" customFormat="1" ht="12" customHeight="1">
      <c r="A89" s="6"/>
      <c r="B89" s="43">
        <v>77</v>
      </c>
      <c r="C89" s="67"/>
      <c r="D89" s="77" t="s">
        <v>60</v>
      </c>
      <c r="E89" s="44">
        <v>14.403624000012586</v>
      </c>
      <c r="F89" s="44">
        <v>12.9632616</v>
      </c>
      <c r="G89" s="44">
        <v>0</v>
      </c>
      <c r="H89" s="25">
        <f t="shared" si="5"/>
        <v>12.9632616</v>
      </c>
      <c r="I89" s="44">
        <v>0</v>
      </c>
      <c r="J89" s="44">
        <v>1.4403624000125863</v>
      </c>
      <c r="K89" s="44">
        <v>1.4403624000125863</v>
      </c>
      <c r="L89" s="44">
        <f t="shared" si="6"/>
        <v>0</v>
      </c>
      <c r="M89" s="44">
        <f t="shared" si="7"/>
        <v>1.4403624000125863</v>
      </c>
      <c r="N89" s="18"/>
      <c r="O89" s="13"/>
    </row>
    <row r="90" spans="1:15" s="9" customFormat="1" ht="12" customHeight="1">
      <c r="A90" s="6"/>
      <c r="B90" s="43">
        <v>78</v>
      </c>
      <c r="C90" s="67"/>
      <c r="D90" s="77" t="s">
        <v>226</v>
      </c>
      <c r="E90" s="44">
        <v>0.2466440002821944</v>
      </c>
      <c r="F90" s="44">
        <v>0.2466440002821944</v>
      </c>
      <c r="G90" s="44">
        <v>0</v>
      </c>
      <c r="H90" s="25">
        <f t="shared" si="5"/>
        <v>0.2466440002821944</v>
      </c>
      <c r="I90" s="44">
        <v>0</v>
      </c>
      <c r="J90" s="44">
        <v>0</v>
      </c>
      <c r="K90" s="44">
        <v>0</v>
      </c>
      <c r="L90" s="44">
        <f t="shared" si="6"/>
        <v>0</v>
      </c>
      <c r="M90" s="44">
        <f t="shared" si="7"/>
        <v>0</v>
      </c>
      <c r="N90" s="18"/>
      <c r="O90" s="13"/>
    </row>
    <row r="91" spans="1:15" s="9" customFormat="1" ht="12" customHeight="1">
      <c r="A91" s="6"/>
      <c r="B91" s="43">
        <v>79</v>
      </c>
      <c r="C91" s="67"/>
      <c r="D91" s="77" t="s">
        <v>61</v>
      </c>
      <c r="E91" s="44">
        <v>127.38759699267192</v>
      </c>
      <c r="F91" s="44">
        <v>108.27945742147197</v>
      </c>
      <c r="G91" s="44">
        <v>12.73875972547445</v>
      </c>
      <c r="H91" s="25">
        <f t="shared" si="5"/>
        <v>121.01821714694643</v>
      </c>
      <c r="I91" s="44">
        <v>0</v>
      </c>
      <c r="J91" s="44">
        <v>6.369379845725492</v>
      </c>
      <c r="K91" s="44">
        <v>6.369379845725492</v>
      </c>
      <c r="L91" s="44">
        <f t="shared" si="6"/>
        <v>0</v>
      </c>
      <c r="M91" s="44">
        <f t="shared" si="7"/>
        <v>6.369379845725492</v>
      </c>
      <c r="N91" s="18"/>
      <c r="O91" s="13"/>
    </row>
    <row r="92" spans="1:15" s="9" customFormat="1" ht="12" customHeight="1">
      <c r="A92" s="6"/>
      <c r="B92" s="43">
        <v>80</v>
      </c>
      <c r="C92" s="67"/>
      <c r="D92" s="77" t="s">
        <v>91</v>
      </c>
      <c r="E92" s="44">
        <v>29.489999999773246</v>
      </c>
      <c r="F92" s="44">
        <v>29.489999999773246</v>
      </c>
      <c r="G92" s="44">
        <v>0</v>
      </c>
      <c r="H92" s="25">
        <f t="shared" si="5"/>
        <v>29.489999999773246</v>
      </c>
      <c r="I92" s="44">
        <v>0</v>
      </c>
      <c r="J92" s="44">
        <v>0</v>
      </c>
      <c r="K92" s="44">
        <v>0</v>
      </c>
      <c r="L92" s="44">
        <f t="shared" si="6"/>
        <v>0</v>
      </c>
      <c r="M92" s="44">
        <f t="shared" si="7"/>
        <v>0</v>
      </c>
      <c r="N92" s="18"/>
      <c r="O92" s="13"/>
    </row>
    <row r="93" spans="1:15" s="9" customFormat="1" ht="12" customHeight="1">
      <c r="A93" s="6"/>
      <c r="B93" s="43">
        <v>82</v>
      </c>
      <c r="C93" s="67"/>
      <c r="D93" s="77" t="s">
        <v>227</v>
      </c>
      <c r="E93" s="44">
        <v>0.5999979990613117</v>
      </c>
      <c r="F93" s="44">
        <v>0.5999979990613116</v>
      </c>
      <c r="G93" s="44">
        <v>0</v>
      </c>
      <c r="H93" s="25">
        <f t="shared" si="5"/>
        <v>0.5999979990613116</v>
      </c>
      <c r="I93" s="44">
        <v>0</v>
      </c>
      <c r="J93" s="44">
        <v>0</v>
      </c>
      <c r="K93" s="44">
        <v>0</v>
      </c>
      <c r="L93" s="44">
        <f t="shared" si="6"/>
        <v>1.1102230246251565E-16</v>
      </c>
      <c r="M93" s="44">
        <f t="shared" si="7"/>
        <v>1.1102230246251565E-16</v>
      </c>
      <c r="N93" s="18"/>
      <c r="O93" s="13"/>
    </row>
    <row r="94" spans="1:15" s="9" customFormat="1" ht="12" customHeight="1">
      <c r="A94" s="6"/>
      <c r="B94" s="43">
        <v>83</v>
      </c>
      <c r="C94" s="67"/>
      <c r="D94" s="77" t="s">
        <v>92</v>
      </c>
      <c r="E94" s="44">
        <v>0.915293960035154</v>
      </c>
      <c r="F94" s="44">
        <v>0.8237645600000001</v>
      </c>
      <c r="G94" s="44">
        <v>0</v>
      </c>
      <c r="H94" s="25">
        <f t="shared" si="5"/>
        <v>0.8237645600000001</v>
      </c>
      <c r="I94" s="44">
        <v>0</v>
      </c>
      <c r="J94" s="44">
        <v>0.09152940003515375</v>
      </c>
      <c r="K94" s="44">
        <v>0.09152940003515375</v>
      </c>
      <c r="L94" s="44">
        <f t="shared" si="6"/>
        <v>1.1102230246251565E-16</v>
      </c>
      <c r="M94" s="44">
        <f t="shared" si="7"/>
        <v>0.09152940003515386</v>
      </c>
      <c r="N94" s="18"/>
      <c r="O94" s="13"/>
    </row>
    <row r="95" spans="1:15" s="9" customFormat="1" ht="12" customHeight="1">
      <c r="A95" s="6"/>
      <c r="B95" s="43">
        <v>84</v>
      </c>
      <c r="C95" s="67"/>
      <c r="D95" s="77" t="s">
        <v>228</v>
      </c>
      <c r="E95" s="44">
        <v>13.509</v>
      </c>
      <c r="F95" s="44">
        <v>13.509</v>
      </c>
      <c r="G95" s="44">
        <v>0</v>
      </c>
      <c r="H95" s="25">
        <f t="shared" si="5"/>
        <v>13.509</v>
      </c>
      <c r="I95" s="44">
        <v>0</v>
      </c>
      <c r="J95" s="44">
        <v>0</v>
      </c>
      <c r="K95" s="44">
        <v>0</v>
      </c>
      <c r="L95" s="44">
        <f t="shared" si="6"/>
        <v>0</v>
      </c>
      <c r="M95" s="44">
        <f t="shared" si="7"/>
        <v>0</v>
      </c>
      <c r="N95" s="18"/>
      <c r="O95" s="13"/>
    </row>
    <row r="96" spans="1:15" s="9" customFormat="1" ht="12" customHeight="1">
      <c r="A96" s="6"/>
      <c r="B96" s="43">
        <v>87</v>
      </c>
      <c r="C96" s="67"/>
      <c r="D96" s="77" t="s">
        <v>229</v>
      </c>
      <c r="E96" s="44">
        <v>49.20003043182102</v>
      </c>
      <c r="F96" s="44">
        <v>49.20003043182102</v>
      </c>
      <c r="G96" s="44">
        <v>0</v>
      </c>
      <c r="H96" s="25">
        <f t="shared" si="5"/>
        <v>49.20003043182102</v>
      </c>
      <c r="I96" s="44">
        <v>0</v>
      </c>
      <c r="J96" s="44">
        <v>0</v>
      </c>
      <c r="K96" s="44">
        <v>0</v>
      </c>
      <c r="L96" s="44">
        <f t="shared" si="6"/>
        <v>0</v>
      </c>
      <c r="M96" s="44">
        <f t="shared" si="7"/>
        <v>0</v>
      </c>
      <c r="N96" s="18"/>
      <c r="O96" s="13"/>
    </row>
    <row r="97" spans="1:15" s="9" customFormat="1" ht="12" customHeight="1">
      <c r="A97" s="6"/>
      <c r="B97" s="43">
        <v>90</v>
      </c>
      <c r="C97" s="67"/>
      <c r="D97" s="77" t="s">
        <v>230</v>
      </c>
      <c r="E97" s="44">
        <v>13.439999999999996</v>
      </c>
      <c r="F97" s="44">
        <v>13.439999999999996</v>
      </c>
      <c r="G97" s="44">
        <v>0</v>
      </c>
      <c r="H97" s="25">
        <f t="shared" si="5"/>
        <v>13.439999999999996</v>
      </c>
      <c r="I97" s="44">
        <v>0</v>
      </c>
      <c r="J97" s="44">
        <v>0</v>
      </c>
      <c r="K97" s="44">
        <v>0</v>
      </c>
      <c r="L97" s="44">
        <f t="shared" si="6"/>
        <v>0</v>
      </c>
      <c r="M97" s="44">
        <f t="shared" si="7"/>
        <v>0</v>
      </c>
      <c r="N97" s="18"/>
      <c r="O97" s="13"/>
    </row>
    <row r="98" spans="1:15" s="9" customFormat="1" ht="12" customHeight="1">
      <c r="A98" s="6"/>
      <c r="B98" s="43">
        <v>91</v>
      </c>
      <c r="C98" s="67"/>
      <c r="D98" s="77" t="s">
        <v>30</v>
      </c>
      <c r="E98" s="44">
        <v>11.51553900008748</v>
      </c>
      <c r="F98" s="44">
        <v>10.939762048814629</v>
      </c>
      <c r="G98" s="44">
        <v>0</v>
      </c>
      <c r="H98" s="25">
        <f t="shared" si="5"/>
        <v>10.939762048814629</v>
      </c>
      <c r="I98" s="44">
        <v>0</v>
      </c>
      <c r="J98" s="44">
        <v>0.5757769512728519</v>
      </c>
      <c r="K98" s="44">
        <v>0.5757769512728519</v>
      </c>
      <c r="L98" s="44">
        <f t="shared" si="6"/>
        <v>0</v>
      </c>
      <c r="M98" s="44">
        <f t="shared" si="7"/>
        <v>0.5757769512728519</v>
      </c>
      <c r="N98" s="18"/>
      <c r="O98" s="13"/>
    </row>
    <row r="99" spans="1:15" s="9" customFormat="1" ht="12" customHeight="1">
      <c r="A99" s="6"/>
      <c r="B99" s="43">
        <v>92</v>
      </c>
      <c r="C99" s="67"/>
      <c r="D99" s="77" t="s">
        <v>231</v>
      </c>
      <c r="E99" s="44">
        <v>32.350491590449444</v>
      </c>
      <c r="F99" s="44">
        <v>32.35049159044944</v>
      </c>
      <c r="G99" s="44">
        <v>0</v>
      </c>
      <c r="H99" s="25">
        <f t="shared" si="5"/>
        <v>32.35049159044944</v>
      </c>
      <c r="I99" s="44">
        <v>0</v>
      </c>
      <c r="J99" s="44">
        <v>0</v>
      </c>
      <c r="K99" s="44">
        <v>0</v>
      </c>
      <c r="L99" s="44">
        <f t="shared" si="6"/>
        <v>7.105427357601002E-15</v>
      </c>
      <c r="M99" s="44">
        <f t="shared" si="7"/>
        <v>7.105427357601002E-15</v>
      </c>
      <c r="N99" s="18"/>
      <c r="O99" s="13"/>
    </row>
    <row r="100" spans="1:15" s="9" customFormat="1" ht="12" customHeight="1">
      <c r="A100" s="6"/>
      <c r="B100" s="43">
        <v>93</v>
      </c>
      <c r="C100" s="67"/>
      <c r="D100" s="77" t="s">
        <v>232</v>
      </c>
      <c r="E100" s="44">
        <v>17.368876659338532</v>
      </c>
      <c r="F100" s="44">
        <v>16.363097219220492</v>
      </c>
      <c r="G100" s="44">
        <v>0</v>
      </c>
      <c r="H100" s="25">
        <f t="shared" si="5"/>
        <v>16.363097219220492</v>
      </c>
      <c r="I100" s="44">
        <v>0</v>
      </c>
      <c r="J100" s="44">
        <v>1.0057794401180402</v>
      </c>
      <c r="K100" s="44">
        <v>1.0057794401180402</v>
      </c>
      <c r="L100" s="44">
        <f t="shared" si="6"/>
        <v>0</v>
      </c>
      <c r="M100" s="44">
        <f t="shared" si="7"/>
        <v>1.0057794401180402</v>
      </c>
      <c r="N100" s="18"/>
      <c r="O100" s="13"/>
    </row>
    <row r="101" spans="1:15" s="9" customFormat="1" ht="12" customHeight="1">
      <c r="A101" s="6"/>
      <c r="B101" s="43">
        <v>94</v>
      </c>
      <c r="C101" s="67"/>
      <c r="D101" s="77" t="s">
        <v>233</v>
      </c>
      <c r="E101" s="44">
        <v>5.79</v>
      </c>
      <c r="F101" s="44">
        <v>5.79</v>
      </c>
      <c r="G101" s="44">
        <v>0</v>
      </c>
      <c r="H101" s="25">
        <f t="shared" si="5"/>
        <v>5.79</v>
      </c>
      <c r="I101" s="44">
        <v>0</v>
      </c>
      <c r="J101" s="44">
        <v>0</v>
      </c>
      <c r="K101" s="44">
        <v>0</v>
      </c>
      <c r="L101" s="44">
        <f t="shared" si="6"/>
        <v>0</v>
      </c>
      <c r="M101" s="44">
        <f t="shared" si="7"/>
        <v>0</v>
      </c>
      <c r="N101" s="18"/>
      <c r="O101" s="13"/>
    </row>
    <row r="102" spans="1:15" s="9" customFormat="1" ht="12" customHeight="1">
      <c r="A102" s="6"/>
      <c r="B102" s="43">
        <v>95</v>
      </c>
      <c r="C102" s="67"/>
      <c r="D102" s="77" t="s">
        <v>274</v>
      </c>
      <c r="E102" s="44">
        <v>7.7038899000914975</v>
      </c>
      <c r="F102" s="44">
        <v>7.703889900091496</v>
      </c>
      <c r="G102" s="44">
        <v>0</v>
      </c>
      <c r="H102" s="25">
        <f t="shared" si="5"/>
        <v>7.703889900091496</v>
      </c>
      <c r="I102" s="44">
        <v>0</v>
      </c>
      <c r="J102" s="44">
        <v>0</v>
      </c>
      <c r="K102" s="44">
        <v>0</v>
      </c>
      <c r="L102" s="44">
        <f t="shared" si="6"/>
        <v>1.7763568394002505E-15</v>
      </c>
      <c r="M102" s="44">
        <f t="shared" si="7"/>
        <v>1.7763568394002505E-15</v>
      </c>
      <c r="N102" s="18"/>
      <c r="O102" s="13"/>
    </row>
    <row r="103" spans="1:15" s="9" customFormat="1" ht="12" customHeight="1">
      <c r="A103" s="6"/>
      <c r="B103" s="43">
        <v>98</v>
      </c>
      <c r="C103" s="67"/>
      <c r="D103" s="77" t="s">
        <v>234</v>
      </c>
      <c r="E103" s="44">
        <v>3.4793841394450813</v>
      </c>
      <c r="F103" s="44">
        <v>3.4793841394450813</v>
      </c>
      <c r="G103" s="44">
        <v>0</v>
      </c>
      <c r="H103" s="25">
        <f t="shared" si="5"/>
        <v>3.4793841394450813</v>
      </c>
      <c r="I103" s="44">
        <v>0</v>
      </c>
      <c r="J103" s="44">
        <v>0</v>
      </c>
      <c r="K103" s="44">
        <v>0</v>
      </c>
      <c r="L103" s="44">
        <f t="shared" si="6"/>
        <v>0</v>
      </c>
      <c r="M103" s="44">
        <f t="shared" si="7"/>
        <v>0</v>
      </c>
      <c r="N103" s="18"/>
      <c r="O103" s="13"/>
    </row>
    <row r="104" spans="1:15" s="9" customFormat="1" ht="12" customHeight="1">
      <c r="A104" s="6"/>
      <c r="B104" s="43">
        <v>99</v>
      </c>
      <c r="C104" s="67"/>
      <c r="D104" s="77" t="s">
        <v>93</v>
      </c>
      <c r="E104" s="44">
        <v>44.814983070525365</v>
      </c>
      <c r="F104" s="44">
        <v>42.57423391680288</v>
      </c>
      <c r="G104" s="44">
        <v>0</v>
      </c>
      <c r="H104" s="25">
        <f t="shared" si="5"/>
        <v>42.57423391680288</v>
      </c>
      <c r="I104" s="44">
        <v>0</v>
      </c>
      <c r="J104" s="44">
        <v>2.240749153722483</v>
      </c>
      <c r="K104" s="44">
        <v>2.240749153722483</v>
      </c>
      <c r="L104" s="44">
        <f t="shared" si="6"/>
        <v>0</v>
      </c>
      <c r="M104" s="44">
        <f t="shared" si="7"/>
        <v>2.240749153722483</v>
      </c>
      <c r="N104" s="18"/>
      <c r="O104" s="13"/>
    </row>
    <row r="105" spans="1:15" s="9" customFormat="1" ht="12" customHeight="1">
      <c r="A105" s="6"/>
      <c r="B105" s="43">
        <v>100</v>
      </c>
      <c r="C105" s="67"/>
      <c r="D105" s="77" t="s">
        <v>94</v>
      </c>
      <c r="E105" s="44">
        <v>79.61909469049023</v>
      </c>
      <c r="F105" s="44">
        <v>71.74831425224627</v>
      </c>
      <c r="G105" s="44">
        <v>2.5301253159322425</v>
      </c>
      <c r="H105" s="25">
        <f t="shared" si="5"/>
        <v>74.27843956817851</v>
      </c>
      <c r="I105" s="44">
        <v>0</v>
      </c>
      <c r="J105" s="44">
        <v>5.340655122311711</v>
      </c>
      <c r="K105" s="44">
        <v>5.340655122311711</v>
      </c>
      <c r="L105" s="44">
        <f t="shared" si="6"/>
        <v>0</v>
      </c>
      <c r="M105" s="44">
        <f t="shared" si="7"/>
        <v>5.340655122311711</v>
      </c>
      <c r="N105" s="18"/>
      <c r="O105" s="13"/>
    </row>
    <row r="106" spans="1:15" s="9" customFormat="1" ht="12" customHeight="1">
      <c r="A106" s="6"/>
      <c r="B106" s="43">
        <v>101</v>
      </c>
      <c r="C106" s="67"/>
      <c r="D106" s="77" t="s">
        <v>95</v>
      </c>
      <c r="E106" s="44">
        <v>27.88366517203769</v>
      </c>
      <c r="F106" s="44">
        <v>24.893184574136566</v>
      </c>
      <c r="G106" s="44">
        <v>1.8873197994346083</v>
      </c>
      <c r="H106" s="25">
        <f t="shared" si="5"/>
        <v>26.780504373571173</v>
      </c>
      <c r="I106" s="44">
        <v>0</v>
      </c>
      <c r="J106" s="44">
        <v>0.7354405378168798</v>
      </c>
      <c r="K106" s="44">
        <v>0.7354405378168798</v>
      </c>
      <c r="L106" s="44">
        <f t="shared" si="6"/>
        <v>0.3677202606496388</v>
      </c>
      <c r="M106" s="44">
        <f t="shared" si="7"/>
        <v>1.1031607984665186</v>
      </c>
      <c r="N106" s="18"/>
      <c r="O106" s="13"/>
    </row>
    <row r="107" spans="1:15" s="9" customFormat="1" ht="12" customHeight="1">
      <c r="A107" s="6"/>
      <c r="B107" s="43">
        <v>102</v>
      </c>
      <c r="C107" s="67"/>
      <c r="D107" s="77" t="s">
        <v>235</v>
      </c>
      <c r="E107" s="44">
        <v>19.28947202699524</v>
      </c>
      <c r="F107" s="44">
        <v>19.28947202699524</v>
      </c>
      <c r="G107" s="44">
        <v>0</v>
      </c>
      <c r="H107" s="25">
        <f t="shared" si="5"/>
        <v>19.28947202699524</v>
      </c>
      <c r="I107" s="44">
        <v>0</v>
      </c>
      <c r="J107" s="44">
        <v>0</v>
      </c>
      <c r="K107" s="44">
        <v>0</v>
      </c>
      <c r="L107" s="44">
        <f t="shared" si="6"/>
        <v>0</v>
      </c>
      <c r="M107" s="44">
        <f t="shared" si="7"/>
        <v>0</v>
      </c>
      <c r="N107" s="18"/>
      <c r="O107" s="13"/>
    </row>
    <row r="108" spans="1:15" s="9" customFormat="1" ht="12" customHeight="1">
      <c r="A108" s="6"/>
      <c r="B108" s="43">
        <v>103</v>
      </c>
      <c r="C108" s="67"/>
      <c r="D108" s="77" t="s">
        <v>236</v>
      </c>
      <c r="E108" s="44">
        <v>6.691151969849247</v>
      </c>
      <c r="F108" s="44">
        <v>6.691151969849245</v>
      </c>
      <c r="G108" s="44">
        <v>0</v>
      </c>
      <c r="H108" s="25">
        <f t="shared" si="5"/>
        <v>6.691151969849245</v>
      </c>
      <c r="I108" s="44">
        <v>0</v>
      </c>
      <c r="J108" s="44">
        <v>0</v>
      </c>
      <c r="K108" s="44">
        <v>0</v>
      </c>
      <c r="L108" s="44">
        <f t="shared" si="6"/>
        <v>1.7763568394002505E-15</v>
      </c>
      <c r="M108" s="44">
        <f t="shared" si="7"/>
        <v>1.7763568394002505E-15</v>
      </c>
      <c r="N108" s="18"/>
      <c r="O108" s="13"/>
    </row>
    <row r="109" spans="1:15" s="9" customFormat="1" ht="12" customHeight="1">
      <c r="A109" s="6"/>
      <c r="B109" s="43">
        <v>104</v>
      </c>
      <c r="C109" s="67"/>
      <c r="D109" s="77" t="s">
        <v>96</v>
      </c>
      <c r="E109" s="44">
        <v>186.2837060195468</v>
      </c>
      <c r="F109" s="44">
        <v>155.88174246736378</v>
      </c>
      <c r="G109" s="44">
        <v>7.925423049078083</v>
      </c>
      <c r="H109" s="25">
        <f t="shared" si="5"/>
        <v>163.80716551644187</v>
      </c>
      <c r="I109" s="44">
        <v>0</v>
      </c>
      <c r="J109" s="44">
        <v>11.410977862918932</v>
      </c>
      <c r="K109" s="44">
        <v>11.410977862918932</v>
      </c>
      <c r="L109" s="44">
        <f t="shared" si="6"/>
        <v>11.065562640185997</v>
      </c>
      <c r="M109" s="44">
        <f t="shared" si="7"/>
        <v>22.47654050310493</v>
      </c>
      <c r="N109" s="18"/>
      <c r="O109" s="13"/>
    </row>
    <row r="110" spans="1:15" s="9" customFormat="1" ht="12" customHeight="1">
      <c r="A110" s="6"/>
      <c r="B110" s="43">
        <v>105</v>
      </c>
      <c r="C110" s="67"/>
      <c r="D110" s="77" t="s">
        <v>31</v>
      </c>
      <c r="E110" s="44">
        <v>101.45959347692143</v>
      </c>
      <c r="F110" s="44">
        <v>96.11961487267956</v>
      </c>
      <c r="G110" s="44">
        <v>0</v>
      </c>
      <c r="H110" s="25">
        <f t="shared" si="5"/>
        <v>96.11961487267956</v>
      </c>
      <c r="I110" s="44">
        <v>0</v>
      </c>
      <c r="J110" s="44">
        <v>5.339978604241857</v>
      </c>
      <c r="K110" s="44">
        <v>5.339978604241857</v>
      </c>
      <c r="L110" s="44">
        <f t="shared" si="6"/>
        <v>7.105427357601002E-15</v>
      </c>
      <c r="M110" s="44">
        <f t="shared" si="7"/>
        <v>5.339978604241864</v>
      </c>
      <c r="N110" s="18"/>
      <c r="O110" s="13"/>
    </row>
    <row r="111" spans="1:15" s="9" customFormat="1" ht="12" customHeight="1">
      <c r="A111" s="6"/>
      <c r="B111" s="43">
        <v>106</v>
      </c>
      <c r="C111" s="67"/>
      <c r="D111" s="77" t="s">
        <v>32</v>
      </c>
      <c r="E111" s="44">
        <v>74.49625975715206</v>
      </c>
      <c r="F111" s="44">
        <v>70.77144676110755</v>
      </c>
      <c r="G111" s="44">
        <v>0</v>
      </c>
      <c r="H111" s="25">
        <f t="shared" si="5"/>
        <v>70.77144676110755</v>
      </c>
      <c r="I111" s="44">
        <v>0</v>
      </c>
      <c r="J111" s="44">
        <v>3.7248129960445056</v>
      </c>
      <c r="K111" s="44">
        <v>3.7248129960445056</v>
      </c>
      <c r="L111" s="44">
        <f t="shared" si="6"/>
        <v>0</v>
      </c>
      <c r="M111" s="44">
        <f t="shared" si="7"/>
        <v>3.7248129960445056</v>
      </c>
      <c r="N111" s="18"/>
      <c r="O111" s="13"/>
    </row>
    <row r="112" spans="1:15" s="9" customFormat="1" ht="12" customHeight="1">
      <c r="A112" s="6"/>
      <c r="B112" s="43">
        <v>107</v>
      </c>
      <c r="C112" s="67"/>
      <c r="D112" s="77" t="s">
        <v>33</v>
      </c>
      <c r="E112" s="44">
        <v>60.490727</v>
      </c>
      <c r="F112" s="44">
        <v>57.13013105560657</v>
      </c>
      <c r="G112" s="44">
        <v>0</v>
      </c>
      <c r="H112" s="25">
        <f t="shared" si="5"/>
        <v>57.13013105560657</v>
      </c>
      <c r="I112" s="44">
        <v>0</v>
      </c>
      <c r="J112" s="44">
        <v>3.3605959443934315</v>
      </c>
      <c r="K112" s="44">
        <v>3.3605959443934315</v>
      </c>
      <c r="L112" s="44">
        <f t="shared" si="6"/>
        <v>0</v>
      </c>
      <c r="M112" s="44">
        <f t="shared" si="7"/>
        <v>3.3605959443934315</v>
      </c>
      <c r="N112" s="18"/>
      <c r="O112" s="13"/>
    </row>
    <row r="113" spans="1:15" s="9" customFormat="1" ht="12" customHeight="1">
      <c r="A113" s="6"/>
      <c r="B113" s="43">
        <v>108</v>
      </c>
      <c r="C113" s="67"/>
      <c r="D113" s="77" t="s">
        <v>237</v>
      </c>
      <c r="E113" s="44">
        <v>34.26155729279037</v>
      </c>
      <c r="F113" s="44">
        <v>34.26155729279037</v>
      </c>
      <c r="G113" s="44">
        <v>0</v>
      </c>
      <c r="H113" s="25">
        <f t="shared" si="5"/>
        <v>34.26155729279037</v>
      </c>
      <c r="I113" s="44">
        <v>0</v>
      </c>
      <c r="J113" s="44">
        <v>0</v>
      </c>
      <c r="K113" s="44">
        <v>0</v>
      </c>
      <c r="L113" s="44">
        <f t="shared" si="6"/>
        <v>0</v>
      </c>
      <c r="M113" s="44">
        <f t="shared" si="7"/>
        <v>0</v>
      </c>
      <c r="N113" s="18"/>
      <c r="O113" s="13"/>
    </row>
    <row r="114" spans="1:15" s="9" customFormat="1" ht="12" customHeight="1">
      <c r="A114" s="6"/>
      <c r="B114" s="43">
        <v>110</v>
      </c>
      <c r="C114" s="67"/>
      <c r="D114" s="77" t="s">
        <v>238</v>
      </c>
      <c r="E114" s="44">
        <v>5.251122369165556</v>
      </c>
      <c r="F114" s="44">
        <v>5.2511223691655555</v>
      </c>
      <c r="G114" s="44">
        <v>0</v>
      </c>
      <c r="H114" s="25">
        <f t="shared" si="5"/>
        <v>5.2511223691655555</v>
      </c>
      <c r="I114" s="44">
        <v>0</v>
      </c>
      <c r="J114" s="44">
        <v>0</v>
      </c>
      <c r="K114" s="44">
        <v>0</v>
      </c>
      <c r="L114" s="44">
        <f t="shared" si="6"/>
        <v>8.881784197001252E-16</v>
      </c>
      <c r="M114" s="44">
        <f t="shared" si="7"/>
        <v>8.881784197001252E-16</v>
      </c>
      <c r="N114" s="18"/>
      <c r="O114" s="13"/>
    </row>
    <row r="115" spans="1:15" s="18" customFormat="1" ht="12" customHeight="1">
      <c r="A115" s="7"/>
      <c r="B115" s="45">
        <v>111</v>
      </c>
      <c r="C115" s="68"/>
      <c r="D115" s="78" t="s">
        <v>97</v>
      </c>
      <c r="E115" s="46">
        <v>31.473586999999995</v>
      </c>
      <c r="F115" s="46">
        <v>20.457831541127604</v>
      </c>
      <c r="G115" s="46">
        <v>3.147358698635016</v>
      </c>
      <c r="H115" s="55">
        <f t="shared" si="5"/>
        <v>23.60519023976262</v>
      </c>
      <c r="I115" s="46">
        <v>0</v>
      </c>
      <c r="J115" s="46">
        <v>4.721038047952524</v>
      </c>
      <c r="K115" s="46">
        <v>4.721038047952524</v>
      </c>
      <c r="L115" s="46">
        <f t="shared" si="6"/>
        <v>3.1473587122848503</v>
      </c>
      <c r="M115" s="46">
        <f t="shared" si="7"/>
        <v>7.868396760237374</v>
      </c>
      <c r="O115" s="13"/>
    </row>
    <row r="116" spans="1:15" s="18" customFormat="1" ht="12" customHeight="1">
      <c r="A116" s="7"/>
      <c r="B116" s="43">
        <v>112</v>
      </c>
      <c r="C116" s="67"/>
      <c r="D116" s="77" t="s">
        <v>239</v>
      </c>
      <c r="E116" s="44">
        <v>13.689764939145192</v>
      </c>
      <c r="F116" s="44">
        <v>12.756483175935708</v>
      </c>
      <c r="G116" s="44">
        <v>0</v>
      </c>
      <c r="H116" s="25">
        <f t="shared" si="5"/>
        <v>12.756483175935708</v>
      </c>
      <c r="I116" s="44">
        <v>0</v>
      </c>
      <c r="J116" s="44">
        <v>0.9332817632094843</v>
      </c>
      <c r="K116" s="44">
        <v>0.9332817632094843</v>
      </c>
      <c r="L116" s="44">
        <f t="shared" si="6"/>
        <v>0</v>
      </c>
      <c r="M116" s="44">
        <f t="shared" si="7"/>
        <v>0.9332817632094843</v>
      </c>
      <c r="O116" s="13"/>
    </row>
    <row r="117" spans="1:15" s="9" customFormat="1" ht="12" customHeight="1">
      <c r="A117" s="6"/>
      <c r="B117" s="43">
        <v>113</v>
      </c>
      <c r="C117" s="67"/>
      <c r="D117" s="77" t="s">
        <v>240</v>
      </c>
      <c r="E117" s="44">
        <v>35.84881825002776</v>
      </c>
      <c r="F117" s="44">
        <v>35.61091217284564</v>
      </c>
      <c r="G117" s="44">
        <v>0.23790607718212428</v>
      </c>
      <c r="H117" s="25">
        <f t="shared" si="5"/>
        <v>35.84881825002776</v>
      </c>
      <c r="I117" s="44">
        <v>0</v>
      </c>
      <c r="J117" s="44">
        <v>0</v>
      </c>
      <c r="K117" s="44">
        <v>0</v>
      </c>
      <c r="L117" s="44">
        <f t="shared" si="6"/>
        <v>0</v>
      </c>
      <c r="M117" s="44">
        <f t="shared" si="7"/>
        <v>0</v>
      </c>
      <c r="N117" s="18"/>
      <c r="O117" s="13"/>
    </row>
    <row r="118" spans="1:15" s="9" customFormat="1" ht="12" customHeight="1">
      <c r="A118" s="6"/>
      <c r="B118" s="43">
        <v>114</v>
      </c>
      <c r="C118" s="67"/>
      <c r="D118" s="77" t="s">
        <v>34</v>
      </c>
      <c r="E118" s="44">
        <v>30.550000292630756</v>
      </c>
      <c r="F118" s="44">
        <v>29.02250029180583</v>
      </c>
      <c r="G118" s="44">
        <v>0</v>
      </c>
      <c r="H118" s="25">
        <f t="shared" si="5"/>
        <v>29.02250029180583</v>
      </c>
      <c r="I118" s="44">
        <v>0</v>
      </c>
      <c r="J118" s="44">
        <v>1.5275000008249262</v>
      </c>
      <c r="K118" s="44">
        <v>1.5275000008249262</v>
      </c>
      <c r="L118" s="44">
        <f t="shared" si="6"/>
        <v>0</v>
      </c>
      <c r="M118" s="44">
        <f t="shared" si="7"/>
        <v>1.5275000008249262</v>
      </c>
      <c r="N118" s="18"/>
      <c r="O118" s="13"/>
    </row>
    <row r="119" spans="1:15" s="9" customFormat="1" ht="12" customHeight="1">
      <c r="A119" s="6"/>
      <c r="B119" s="43">
        <v>117</v>
      </c>
      <c r="C119" s="67"/>
      <c r="D119" s="77" t="s">
        <v>242</v>
      </c>
      <c r="E119" s="44">
        <v>44.2</v>
      </c>
      <c r="F119" s="44">
        <v>41.989999999999995</v>
      </c>
      <c r="G119" s="44">
        <v>2.21</v>
      </c>
      <c r="H119" s="25">
        <f t="shared" si="5"/>
        <v>44.199999999999996</v>
      </c>
      <c r="I119" s="44">
        <v>0</v>
      </c>
      <c r="J119" s="44">
        <v>0</v>
      </c>
      <c r="K119" s="44">
        <v>0</v>
      </c>
      <c r="L119" s="44">
        <f t="shared" si="6"/>
        <v>7.105427357601002E-15</v>
      </c>
      <c r="M119" s="44">
        <f t="shared" si="7"/>
        <v>7.105427357601002E-15</v>
      </c>
      <c r="N119" s="18"/>
      <c r="O119" s="13"/>
    </row>
    <row r="120" spans="1:15" s="9" customFormat="1" ht="12" customHeight="1">
      <c r="A120" s="6"/>
      <c r="B120" s="43">
        <v>118</v>
      </c>
      <c r="C120" s="67"/>
      <c r="D120" s="77" t="s">
        <v>241</v>
      </c>
      <c r="E120" s="44">
        <v>20.623934500370368</v>
      </c>
      <c r="F120" s="44">
        <v>20.101861169959115</v>
      </c>
      <c r="G120" s="44">
        <v>0.5220733304112528</v>
      </c>
      <c r="H120" s="25">
        <f t="shared" si="5"/>
        <v>20.623934500370368</v>
      </c>
      <c r="I120" s="44">
        <v>0</v>
      </c>
      <c r="J120" s="44">
        <v>0</v>
      </c>
      <c r="K120" s="44">
        <v>0</v>
      </c>
      <c r="L120" s="44">
        <f t="shared" si="6"/>
        <v>0</v>
      </c>
      <c r="M120" s="44">
        <f t="shared" si="7"/>
        <v>0</v>
      </c>
      <c r="N120" s="18"/>
      <c r="O120" s="13"/>
    </row>
    <row r="121" spans="1:15" s="9" customFormat="1" ht="12" customHeight="1">
      <c r="A121" s="6"/>
      <c r="B121" s="43">
        <v>122</v>
      </c>
      <c r="C121" s="67"/>
      <c r="D121" s="77" t="s">
        <v>243</v>
      </c>
      <c r="E121" s="44">
        <v>10.804670528518281</v>
      </c>
      <c r="F121" s="44">
        <v>10.804670528518281</v>
      </c>
      <c r="G121" s="44">
        <v>0</v>
      </c>
      <c r="H121" s="25">
        <f t="shared" si="5"/>
        <v>10.804670528518281</v>
      </c>
      <c r="I121" s="44">
        <v>0</v>
      </c>
      <c r="J121" s="44">
        <v>0</v>
      </c>
      <c r="K121" s="44">
        <v>0</v>
      </c>
      <c r="L121" s="44">
        <f t="shared" si="6"/>
        <v>0</v>
      </c>
      <c r="M121" s="44">
        <f t="shared" si="7"/>
        <v>0</v>
      </c>
      <c r="N121" s="18"/>
      <c r="O121" s="13"/>
    </row>
    <row r="122" spans="1:15" s="9" customFormat="1" ht="12" customHeight="1">
      <c r="A122" s="6"/>
      <c r="B122" s="43">
        <v>123</v>
      </c>
      <c r="C122" s="67"/>
      <c r="D122" s="77" t="s">
        <v>244</v>
      </c>
      <c r="E122" s="44">
        <v>5.298178335332877</v>
      </c>
      <c r="F122" s="44">
        <v>5.298178335332877</v>
      </c>
      <c r="G122" s="44">
        <v>0</v>
      </c>
      <c r="H122" s="25">
        <f t="shared" si="5"/>
        <v>5.298178335332877</v>
      </c>
      <c r="I122" s="44">
        <v>0</v>
      </c>
      <c r="J122" s="44">
        <v>0</v>
      </c>
      <c r="K122" s="44">
        <v>0</v>
      </c>
      <c r="L122" s="44">
        <f t="shared" si="6"/>
        <v>0</v>
      </c>
      <c r="M122" s="44">
        <f t="shared" si="7"/>
        <v>0</v>
      </c>
      <c r="N122" s="18"/>
      <c r="O122" s="13"/>
    </row>
    <row r="123" spans="1:15" s="9" customFormat="1" ht="12" customHeight="1">
      <c r="A123" s="6"/>
      <c r="B123" s="43">
        <v>124</v>
      </c>
      <c r="C123" s="67"/>
      <c r="D123" s="77" t="s">
        <v>98</v>
      </c>
      <c r="E123" s="44">
        <v>53.802655527290895</v>
      </c>
      <c r="F123" s="44">
        <v>48.19204598965239</v>
      </c>
      <c r="G123" s="44">
        <v>4.293925678785848</v>
      </c>
      <c r="H123" s="25">
        <f t="shared" si="5"/>
        <v>52.48597166843824</v>
      </c>
      <c r="I123" s="44">
        <v>0</v>
      </c>
      <c r="J123" s="44">
        <v>1.316683858852655</v>
      </c>
      <c r="K123" s="44">
        <v>1.316683858852655</v>
      </c>
      <c r="L123" s="44">
        <f t="shared" si="6"/>
        <v>0</v>
      </c>
      <c r="M123" s="44">
        <f t="shared" si="7"/>
        <v>1.316683858852655</v>
      </c>
      <c r="N123" s="18"/>
      <c r="O123" s="13"/>
    </row>
    <row r="124" spans="1:15" s="9" customFormat="1" ht="12" customHeight="1">
      <c r="A124" s="6"/>
      <c r="B124" s="43">
        <v>126</v>
      </c>
      <c r="C124" s="67"/>
      <c r="D124" s="77" t="s">
        <v>35</v>
      </c>
      <c r="E124" s="44">
        <v>84.48465164559468</v>
      </c>
      <c r="F124" s="44">
        <v>79.20653111389927</v>
      </c>
      <c r="G124" s="44">
        <v>0.9388105317384925</v>
      </c>
      <c r="H124" s="25">
        <f t="shared" si="5"/>
        <v>80.14534164563777</v>
      </c>
      <c r="I124" s="44">
        <v>0</v>
      </c>
      <c r="J124" s="44">
        <v>4.339309999956915</v>
      </c>
      <c r="K124" s="44">
        <v>4.339309999956915</v>
      </c>
      <c r="L124" s="44">
        <f t="shared" si="6"/>
        <v>0</v>
      </c>
      <c r="M124" s="44">
        <f t="shared" si="7"/>
        <v>4.339309999956915</v>
      </c>
      <c r="N124" s="18"/>
      <c r="O124" s="13"/>
    </row>
    <row r="125" spans="1:15" s="9" customFormat="1" ht="12" customHeight="1">
      <c r="A125" s="6"/>
      <c r="B125" s="43">
        <v>127</v>
      </c>
      <c r="C125" s="67"/>
      <c r="D125" s="77" t="s">
        <v>99</v>
      </c>
      <c r="E125" s="44">
        <v>71.25607286601534</v>
      </c>
      <c r="F125" s="44">
        <v>64.13046591523246</v>
      </c>
      <c r="G125" s="44">
        <v>3.5628032934433853</v>
      </c>
      <c r="H125" s="25">
        <f t="shared" si="5"/>
        <v>67.69326920867584</v>
      </c>
      <c r="I125" s="44">
        <v>0</v>
      </c>
      <c r="J125" s="44">
        <v>3.562803657339496</v>
      </c>
      <c r="K125" s="44">
        <v>3.562803657339496</v>
      </c>
      <c r="L125" s="44">
        <f t="shared" si="6"/>
        <v>4.884981308350689E-15</v>
      </c>
      <c r="M125" s="44">
        <f t="shared" si="7"/>
        <v>3.5628036573395008</v>
      </c>
      <c r="N125" s="18"/>
      <c r="O125" s="13"/>
    </row>
    <row r="126" spans="1:15" s="9" customFormat="1" ht="12" customHeight="1">
      <c r="A126" s="6"/>
      <c r="B126" s="43">
        <v>128</v>
      </c>
      <c r="C126" s="67"/>
      <c r="D126" s="77" t="s">
        <v>245</v>
      </c>
      <c r="E126" s="44">
        <v>66.45119614979534</v>
      </c>
      <c r="F126" s="44">
        <v>63.318619065864176</v>
      </c>
      <c r="G126" s="44">
        <v>3.13257708393116</v>
      </c>
      <c r="H126" s="25">
        <f t="shared" si="5"/>
        <v>66.45119614979534</v>
      </c>
      <c r="I126" s="44">
        <v>0</v>
      </c>
      <c r="J126" s="44">
        <v>0</v>
      </c>
      <c r="K126" s="44">
        <v>0</v>
      </c>
      <c r="L126" s="44">
        <f t="shared" si="6"/>
        <v>0</v>
      </c>
      <c r="M126" s="44">
        <f t="shared" si="7"/>
        <v>0</v>
      </c>
      <c r="N126" s="18"/>
      <c r="O126" s="13"/>
    </row>
    <row r="127" spans="1:15" s="9" customFormat="1" ht="12" customHeight="1">
      <c r="A127" s="6"/>
      <c r="B127" s="43">
        <v>130</v>
      </c>
      <c r="C127" s="67"/>
      <c r="D127" s="77" t="s">
        <v>36</v>
      </c>
      <c r="E127" s="44">
        <v>91.744119612332</v>
      </c>
      <c r="F127" s="44">
        <v>74.77763762179906</v>
      </c>
      <c r="G127" s="44">
        <v>2.7509502287498</v>
      </c>
      <c r="H127" s="25">
        <f t="shared" si="5"/>
        <v>77.52858785054886</v>
      </c>
      <c r="I127" s="44">
        <v>0</v>
      </c>
      <c r="J127" s="44">
        <v>10.089106439524013</v>
      </c>
      <c r="K127" s="44">
        <v>10.089106439524013</v>
      </c>
      <c r="L127" s="44">
        <f t="shared" si="6"/>
        <v>4.126425322259127</v>
      </c>
      <c r="M127" s="44">
        <f t="shared" si="7"/>
        <v>14.21553176178314</v>
      </c>
      <c r="N127" s="18"/>
      <c r="O127" s="13"/>
    </row>
    <row r="128" spans="1:15" s="9" customFormat="1" ht="12" customHeight="1">
      <c r="A128" s="6"/>
      <c r="B128" s="43">
        <v>132</v>
      </c>
      <c r="C128" s="67"/>
      <c r="D128" s="77" t="s">
        <v>100</v>
      </c>
      <c r="E128" s="44">
        <v>109.168</v>
      </c>
      <c r="F128" s="44">
        <v>65.50080000555934</v>
      </c>
      <c r="G128" s="44">
        <v>7.277866667284372</v>
      </c>
      <c r="H128" s="25">
        <f t="shared" si="5"/>
        <v>72.77866667284371</v>
      </c>
      <c r="I128" s="44">
        <v>0</v>
      </c>
      <c r="J128" s="44">
        <v>10.916800000926559</v>
      </c>
      <c r="K128" s="44">
        <v>10.916800000926559</v>
      </c>
      <c r="L128" s="44">
        <f t="shared" si="6"/>
        <v>25.472533326229737</v>
      </c>
      <c r="M128" s="44">
        <f t="shared" si="7"/>
        <v>36.389333327156294</v>
      </c>
      <c r="N128" s="18"/>
      <c r="O128" s="13"/>
    </row>
    <row r="129" spans="1:15" s="9" customFormat="1" ht="12" customHeight="1">
      <c r="A129" s="6"/>
      <c r="B129" s="43">
        <v>136</v>
      </c>
      <c r="C129" s="67"/>
      <c r="D129" s="77" t="s">
        <v>101</v>
      </c>
      <c r="E129" s="44">
        <v>6.801712384120911</v>
      </c>
      <c r="F129" s="44">
        <v>6.801712384120911</v>
      </c>
      <c r="G129" s="44">
        <v>0</v>
      </c>
      <c r="H129" s="25">
        <f t="shared" si="5"/>
        <v>6.801712384120911</v>
      </c>
      <c r="I129" s="44">
        <v>0</v>
      </c>
      <c r="J129" s="44">
        <v>0</v>
      </c>
      <c r="K129" s="44">
        <v>0</v>
      </c>
      <c r="L129" s="44">
        <f t="shared" si="6"/>
        <v>0</v>
      </c>
      <c r="M129" s="44">
        <f t="shared" si="7"/>
        <v>0</v>
      </c>
      <c r="N129" s="18"/>
      <c r="O129" s="13"/>
    </row>
    <row r="130" spans="1:15" s="9" customFormat="1" ht="12" customHeight="1">
      <c r="A130" s="6"/>
      <c r="B130" s="43">
        <v>138</v>
      </c>
      <c r="C130" s="67"/>
      <c r="D130" s="77" t="s">
        <v>246</v>
      </c>
      <c r="E130" s="44">
        <v>8.957649852010382</v>
      </c>
      <c r="F130" s="44">
        <v>8.50976729019626</v>
      </c>
      <c r="G130" s="44">
        <v>0.4478825618141222</v>
      </c>
      <c r="H130" s="25">
        <f t="shared" si="5"/>
        <v>8.957649852010382</v>
      </c>
      <c r="I130" s="44">
        <v>0</v>
      </c>
      <c r="J130" s="44">
        <v>0</v>
      </c>
      <c r="K130" s="44">
        <v>0</v>
      </c>
      <c r="L130" s="44">
        <f t="shared" si="6"/>
        <v>0</v>
      </c>
      <c r="M130" s="44">
        <f t="shared" si="7"/>
        <v>0</v>
      </c>
      <c r="N130" s="18"/>
      <c r="O130" s="13"/>
    </row>
    <row r="131" spans="1:15" s="9" customFormat="1" ht="12" customHeight="1">
      <c r="A131" s="6"/>
      <c r="B131" s="43">
        <v>139</v>
      </c>
      <c r="C131" s="67"/>
      <c r="D131" s="77" t="s">
        <v>37</v>
      </c>
      <c r="E131" s="44">
        <v>11.971229413517959</v>
      </c>
      <c r="F131" s="44">
        <v>9.441120342982806</v>
      </c>
      <c r="G131" s="44">
        <v>1.258816045731041</v>
      </c>
      <c r="H131" s="25">
        <f t="shared" si="5"/>
        <v>10.699936388713848</v>
      </c>
      <c r="I131" s="44">
        <v>0</v>
      </c>
      <c r="J131" s="44">
        <v>0.9503505512320685</v>
      </c>
      <c r="K131" s="44">
        <v>0.9503505512320685</v>
      </c>
      <c r="L131" s="44">
        <f t="shared" si="6"/>
        <v>0.3209424735720423</v>
      </c>
      <c r="M131" s="44">
        <f t="shared" si="7"/>
        <v>1.2712930248041108</v>
      </c>
      <c r="N131" s="18"/>
      <c r="O131" s="13"/>
    </row>
    <row r="132" spans="1:15" s="9" customFormat="1" ht="12" customHeight="1">
      <c r="A132" s="6"/>
      <c r="B132" s="43">
        <v>140</v>
      </c>
      <c r="C132" s="67"/>
      <c r="D132" s="77" t="s">
        <v>102</v>
      </c>
      <c r="E132" s="44">
        <v>13.077089</v>
      </c>
      <c r="F132" s="44">
        <v>6.326108846272952</v>
      </c>
      <c r="G132" s="44">
        <v>0.9732475148112233</v>
      </c>
      <c r="H132" s="25">
        <f t="shared" si="5"/>
        <v>7.299356361084175</v>
      </c>
      <c r="I132" s="44">
        <v>0</v>
      </c>
      <c r="J132" s="44">
        <v>1.0882475148112234</v>
      </c>
      <c r="K132" s="44">
        <v>1.0882475148112234</v>
      </c>
      <c r="L132" s="44">
        <f t="shared" si="6"/>
        <v>4.689485124104602</v>
      </c>
      <c r="M132" s="44">
        <f t="shared" si="7"/>
        <v>5.7777326389158254</v>
      </c>
      <c r="N132" s="18"/>
      <c r="O132" s="13"/>
    </row>
    <row r="133" spans="1:15" s="9" customFormat="1" ht="12" customHeight="1">
      <c r="A133" s="6"/>
      <c r="B133" s="43">
        <v>141</v>
      </c>
      <c r="C133" s="67"/>
      <c r="D133" s="77" t="s">
        <v>38</v>
      </c>
      <c r="E133" s="44">
        <v>11.624580460102246</v>
      </c>
      <c r="F133" s="44">
        <v>9.880893393521674</v>
      </c>
      <c r="G133" s="44">
        <v>1.1624580462966676</v>
      </c>
      <c r="H133" s="25">
        <f t="shared" si="5"/>
        <v>11.043351439818341</v>
      </c>
      <c r="I133" s="44">
        <v>0</v>
      </c>
      <c r="J133" s="44">
        <v>0.5812290202839037</v>
      </c>
      <c r="K133" s="44">
        <v>0.5812290202839037</v>
      </c>
      <c r="L133" s="44">
        <f t="shared" si="6"/>
        <v>1.1102230246251565E-15</v>
      </c>
      <c r="M133" s="44">
        <f t="shared" si="7"/>
        <v>0.5812290202839048</v>
      </c>
      <c r="N133" s="18"/>
      <c r="O133" s="13"/>
    </row>
    <row r="134" spans="1:15" s="9" customFormat="1" ht="12" customHeight="1">
      <c r="A134" s="6"/>
      <c r="B134" s="43">
        <v>142</v>
      </c>
      <c r="C134" s="67"/>
      <c r="D134" s="77" t="s">
        <v>39</v>
      </c>
      <c r="E134" s="44">
        <v>41.68373671669721</v>
      </c>
      <c r="F134" s="44">
        <v>33.42624167351283</v>
      </c>
      <c r="G134" s="44">
        <v>4.31804006079928</v>
      </c>
      <c r="H134" s="25">
        <f t="shared" si="5"/>
        <v>37.74428173431211</v>
      </c>
      <c r="I134" s="44">
        <v>0</v>
      </c>
      <c r="J134" s="44">
        <v>3.9394549823851044</v>
      </c>
      <c r="K134" s="44">
        <v>3.9394549823851044</v>
      </c>
      <c r="L134" s="44">
        <f t="shared" si="6"/>
        <v>-3.552713678800501E-15</v>
      </c>
      <c r="M134" s="44">
        <f t="shared" si="7"/>
        <v>3.939454982385101</v>
      </c>
      <c r="N134" s="18"/>
      <c r="O134" s="13"/>
    </row>
    <row r="135" spans="1:15" s="9" customFormat="1" ht="12" customHeight="1">
      <c r="A135" s="6"/>
      <c r="B135" s="43">
        <v>143</v>
      </c>
      <c r="C135" s="67"/>
      <c r="D135" s="77" t="s">
        <v>40</v>
      </c>
      <c r="E135" s="44">
        <v>80.53852107835587</v>
      </c>
      <c r="F135" s="44">
        <v>70.91126143770094</v>
      </c>
      <c r="G135" s="44">
        <v>5.594388459323817</v>
      </c>
      <c r="H135" s="25">
        <f t="shared" si="5"/>
        <v>76.50564989702477</v>
      </c>
      <c r="I135" s="44">
        <v>0</v>
      </c>
      <c r="J135" s="44">
        <v>4.03287118133111</v>
      </c>
      <c r="K135" s="44">
        <v>4.03287118133111</v>
      </c>
      <c r="L135" s="44">
        <f t="shared" si="6"/>
        <v>-7.105427357601002E-15</v>
      </c>
      <c r="M135" s="44">
        <f t="shared" si="7"/>
        <v>4.032871181331103</v>
      </c>
      <c r="N135" s="18"/>
      <c r="O135" s="13"/>
    </row>
    <row r="136" spans="1:15" s="9" customFormat="1" ht="12" customHeight="1">
      <c r="A136" s="6"/>
      <c r="B136" s="43">
        <v>144</v>
      </c>
      <c r="C136" s="67"/>
      <c r="D136" s="77" t="s">
        <v>41</v>
      </c>
      <c r="E136" s="44">
        <v>55.30788446875001</v>
      </c>
      <c r="F136" s="44">
        <v>52.417306955357155</v>
      </c>
      <c r="G136" s="44">
        <v>0</v>
      </c>
      <c r="H136" s="25">
        <f t="shared" si="5"/>
        <v>52.417306955357155</v>
      </c>
      <c r="I136" s="44">
        <v>0</v>
      </c>
      <c r="J136" s="44">
        <v>2.890577513392857</v>
      </c>
      <c r="K136" s="44">
        <v>2.890577513392857</v>
      </c>
      <c r="L136" s="44">
        <f t="shared" si="6"/>
        <v>0</v>
      </c>
      <c r="M136" s="44">
        <f t="shared" si="7"/>
        <v>2.890577513392857</v>
      </c>
      <c r="N136" s="18"/>
      <c r="O136" s="13"/>
    </row>
    <row r="137" spans="1:15" s="9" customFormat="1" ht="12" customHeight="1">
      <c r="A137" s="6"/>
      <c r="B137" s="43">
        <v>146</v>
      </c>
      <c r="C137" s="67"/>
      <c r="D137" s="77" t="s">
        <v>103</v>
      </c>
      <c r="E137" s="44">
        <v>1249.9999976602785</v>
      </c>
      <c r="F137" s="44">
        <v>198.7805322050605</v>
      </c>
      <c r="G137" s="44">
        <v>56.52175849986969</v>
      </c>
      <c r="H137" s="25">
        <f t="shared" si="5"/>
        <v>255.3022907049302</v>
      </c>
      <c r="I137" s="44">
        <v>0</v>
      </c>
      <c r="J137" s="44">
        <v>58.589422165531644</v>
      </c>
      <c r="K137" s="44">
        <v>58.589422165531644</v>
      </c>
      <c r="L137" s="44">
        <f t="shared" si="6"/>
        <v>936.1082847898166</v>
      </c>
      <c r="M137" s="44">
        <f t="shared" si="7"/>
        <v>994.6977069553483</v>
      </c>
      <c r="N137" s="18"/>
      <c r="O137" s="13"/>
    </row>
    <row r="138" spans="1:15" s="9" customFormat="1" ht="12" customHeight="1">
      <c r="A138" s="6"/>
      <c r="B138" s="43">
        <v>147</v>
      </c>
      <c r="C138" s="67"/>
      <c r="D138" s="77" t="s">
        <v>104</v>
      </c>
      <c r="E138" s="44">
        <v>174.29999999150664</v>
      </c>
      <c r="F138" s="44">
        <v>130.72499999216407</v>
      </c>
      <c r="G138" s="44">
        <v>17.42999999828854</v>
      </c>
      <c r="H138" s="25">
        <f t="shared" si="5"/>
        <v>148.1549999904526</v>
      </c>
      <c r="I138" s="44">
        <v>0</v>
      </c>
      <c r="J138" s="44">
        <v>17.42999999828854</v>
      </c>
      <c r="K138" s="44">
        <v>17.42999999828854</v>
      </c>
      <c r="L138" s="44">
        <f t="shared" si="6"/>
        <v>8.715000002765489</v>
      </c>
      <c r="M138" s="44">
        <f t="shared" si="7"/>
        <v>26.14500000105403</v>
      </c>
      <c r="N138" s="18"/>
      <c r="O138" s="13"/>
    </row>
    <row r="139" spans="1:15" s="9" customFormat="1" ht="12" customHeight="1">
      <c r="A139" s="6"/>
      <c r="B139" s="43">
        <v>148</v>
      </c>
      <c r="C139" s="67"/>
      <c r="D139" s="77" t="s">
        <v>62</v>
      </c>
      <c r="E139" s="44">
        <v>27.623241661639486</v>
      </c>
      <c r="F139" s="44">
        <v>26.89299955494962</v>
      </c>
      <c r="G139" s="44">
        <v>0.5330983317461291</v>
      </c>
      <c r="H139" s="25">
        <f t="shared" si="5"/>
        <v>27.426097886695747</v>
      </c>
      <c r="I139" s="44">
        <v>0</v>
      </c>
      <c r="J139" s="44">
        <v>0.09857189197299326</v>
      </c>
      <c r="K139" s="44">
        <v>0.09857189197299326</v>
      </c>
      <c r="L139" s="44">
        <f t="shared" si="6"/>
        <v>0.09857188297074665</v>
      </c>
      <c r="M139" s="44">
        <f t="shared" si="7"/>
        <v>0.1971437749437399</v>
      </c>
      <c r="N139" s="18"/>
      <c r="O139" s="13"/>
    </row>
    <row r="140" spans="1:15" s="9" customFormat="1" ht="12" customHeight="1">
      <c r="A140" s="6"/>
      <c r="B140" s="43">
        <v>149</v>
      </c>
      <c r="C140" s="67"/>
      <c r="D140" s="77" t="s">
        <v>105</v>
      </c>
      <c r="E140" s="44">
        <v>44.77226809029674</v>
      </c>
      <c r="F140" s="44">
        <v>42.41583292736209</v>
      </c>
      <c r="G140" s="44">
        <v>0</v>
      </c>
      <c r="H140" s="25">
        <f t="shared" si="5"/>
        <v>42.41583292736209</v>
      </c>
      <c r="I140" s="44">
        <v>0</v>
      </c>
      <c r="J140" s="44">
        <v>2.3564351629346443</v>
      </c>
      <c r="K140" s="44">
        <v>2.3564351629346443</v>
      </c>
      <c r="L140" s="44">
        <f t="shared" si="6"/>
        <v>7.549516567451064E-15</v>
      </c>
      <c r="M140" s="44">
        <f t="shared" si="7"/>
        <v>2.356435162934652</v>
      </c>
      <c r="N140" s="18"/>
      <c r="O140" s="13"/>
    </row>
    <row r="141" spans="1:15" s="9" customFormat="1" ht="12" customHeight="1">
      <c r="A141" s="6"/>
      <c r="B141" s="43">
        <v>150</v>
      </c>
      <c r="C141" s="67"/>
      <c r="D141" s="77" t="s">
        <v>106</v>
      </c>
      <c r="E141" s="44">
        <v>47.40733777</v>
      </c>
      <c r="F141" s="44">
        <v>42.097503572994405</v>
      </c>
      <c r="G141" s="44">
        <v>2.4516670337758173</v>
      </c>
      <c r="H141" s="25">
        <f t="shared" si="5"/>
        <v>44.549170606770225</v>
      </c>
      <c r="I141" s="44">
        <v>0</v>
      </c>
      <c r="J141" s="44">
        <v>2.532966977832777</v>
      </c>
      <c r="K141" s="44">
        <v>2.532966977832777</v>
      </c>
      <c r="L141" s="44">
        <f t="shared" si="6"/>
        <v>0.3252001853969957</v>
      </c>
      <c r="M141" s="44">
        <f t="shared" si="7"/>
        <v>2.8581671632297727</v>
      </c>
      <c r="N141" s="18"/>
      <c r="O141" s="13"/>
    </row>
    <row r="142" spans="1:15" s="9" customFormat="1" ht="12" customHeight="1">
      <c r="A142" s="6"/>
      <c r="B142" s="43">
        <v>151</v>
      </c>
      <c r="C142" s="67"/>
      <c r="D142" s="77" t="s">
        <v>107</v>
      </c>
      <c r="E142" s="44">
        <v>15.505300811630114</v>
      </c>
      <c r="F142" s="44">
        <v>6.7434293850612965</v>
      </c>
      <c r="G142" s="44">
        <v>1.5505300817690417</v>
      </c>
      <c r="H142" s="25">
        <f t="shared" si="5"/>
        <v>8.293959466830339</v>
      </c>
      <c r="I142" s="44">
        <v>0</v>
      </c>
      <c r="J142" s="44">
        <v>2.1270012583318643</v>
      </c>
      <c r="K142" s="44">
        <v>2.1270012583318643</v>
      </c>
      <c r="L142" s="44">
        <f t="shared" si="6"/>
        <v>5.084340086467911</v>
      </c>
      <c r="M142" s="44">
        <f t="shared" si="7"/>
        <v>7.211341344799775</v>
      </c>
      <c r="N142" s="18"/>
      <c r="O142" s="13"/>
    </row>
    <row r="143" spans="1:15" s="9" customFormat="1" ht="12" customHeight="1">
      <c r="A143" s="6"/>
      <c r="B143" s="43">
        <v>152</v>
      </c>
      <c r="C143" s="67"/>
      <c r="D143" s="77" t="s">
        <v>42</v>
      </c>
      <c r="E143" s="44">
        <v>60.690949851589146</v>
      </c>
      <c r="F143" s="44">
        <v>40.03486064144291</v>
      </c>
      <c r="G143" s="44">
        <v>5.890376818852432</v>
      </c>
      <c r="H143" s="25">
        <f aca="true" t="shared" si="8" ref="H143:H206">F143+G143</f>
        <v>45.92523746029534</v>
      </c>
      <c r="I143" s="44">
        <v>0</v>
      </c>
      <c r="J143" s="44">
        <v>6.77990906038859</v>
      </c>
      <c r="K143" s="44">
        <v>6.77990906038859</v>
      </c>
      <c r="L143" s="44">
        <f aca="true" t="shared" si="9" ref="L143:L206">E143-H143-K143</f>
        <v>7.985803330905213</v>
      </c>
      <c r="M143" s="44">
        <f t="shared" si="7"/>
        <v>14.765712391293803</v>
      </c>
      <c r="N143" s="18"/>
      <c r="O143" s="13"/>
    </row>
    <row r="144" spans="1:15" s="9" customFormat="1" ht="12" customHeight="1">
      <c r="A144" s="6"/>
      <c r="B144" s="43">
        <v>156</v>
      </c>
      <c r="C144" s="67"/>
      <c r="D144" s="77" t="s">
        <v>63</v>
      </c>
      <c r="E144" s="44">
        <v>16.899026840235067</v>
      </c>
      <c r="F144" s="44">
        <v>12.056435835881166</v>
      </c>
      <c r="G144" s="44">
        <v>1.7425972142821202</v>
      </c>
      <c r="H144" s="25">
        <f t="shared" si="8"/>
        <v>13.799033050163287</v>
      </c>
      <c r="I144" s="44">
        <v>0</v>
      </c>
      <c r="J144" s="44">
        <v>1.681733219859499</v>
      </c>
      <c r="K144" s="44">
        <v>1.681733219859499</v>
      </c>
      <c r="L144" s="44">
        <f t="shared" si="9"/>
        <v>1.418260570212281</v>
      </c>
      <c r="M144" s="44">
        <f aca="true" t="shared" si="10" ref="M144:M207">K144+L144</f>
        <v>3.09999379007178</v>
      </c>
      <c r="N144" s="18"/>
      <c r="O144" s="13"/>
    </row>
    <row r="145" spans="1:15" s="9" customFormat="1" ht="12" customHeight="1">
      <c r="A145" s="6"/>
      <c r="B145" s="43">
        <v>157</v>
      </c>
      <c r="C145" s="67"/>
      <c r="D145" s="77" t="s">
        <v>43</v>
      </c>
      <c r="E145" s="44">
        <v>152.16432926022998</v>
      </c>
      <c r="F145" s="44">
        <v>94.0622776159118</v>
      </c>
      <c r="G145" s="44">
        <v>15.216432925928371</v>
      </c>
      <c r="H145" s="25">
        <f t="shared" si="8"/>
        <v>109.27871054184017</v>
      </c>
      <c r="I145" s="44">
        <v>0</v>
      </c>
      <c r="J145" s="44">
        <v>27.669185791515183</v>
      </c>
      <c r="K145" s="44">
        <v>27.669185791515183</v>
      </c>
      <c r="L145" s="44">
        <f t="shared" si="9"/>
        <v>15.216432926874624</v>
      </c>
      <c r="M145" s="44">
        <f t="shared" si="10"/>
        <v>42.88561871838981</v>
      </c>
      <c r="N145" s="18"/>
      <c r="O145" s="13"/>
    </row>
    <row r="146" spans="1:15" s="9" customFormat="1" ht="12" customHeight="1">
      <c r="A146" s="6"/>
      <c r="B146" s="43">
        <v>158</v>
      </c>
      <c r="C146" s="67"/>
      <c r="D146" s="77" t="s">
        <v>247</v>
      </c>
      <c r="E146" s="44">
        <v>13.185000092378752</v>
      </c>
      <c r="F146" s="44">
        <v>13.185000092378749</v>
      </c>
      <c r="G146" s="44">
        <v>0</v>
      </c>
      <c r="H146" s="25">
        <f t="shared" si="8"/>
        <v>13.185000092378749</v>
      </c>
      <c r="I146" s="44">
        <v>0</v>
      </c>
      <c r="J146" s="44">
        <v>0</v>
      </c>
      <c r="K146" s="44">
        <v>0</v>
      </c>
      <c r="L146" s="44">
        <f t="shared" si="9"/>
        <v>3.552713678800501E-15</v>
      </c>
      <c r="M146" s="44">
        <f t="shared" si="10"/>
        <v>3.552713678800501E-15</v>
      </c>
      <c r="N146" s="18"/>
      <c r="O146" s="13"/>
    </row>
    <row r="147" spans="1:15" s="9" customFormat="1" ht="12" customHeight="1">
      <c r="A147" s="6"/>
      <c r="B147" s="43">
        <v>159</v>
      </c>
      <c r="C147" s="67"/>
      <c r="D147" s="77" t="s">
        <v>248</v>
      </c>
      <c r="E147" s="44">
        <v>4.496250670037926</v>
      </c>
      <c r="F147" s="44">
        <v>4.496250670037926</v>
      </c>
      <c r="G147" s="44">
        <v>0</v>
      </c>
      <c r="H147" s="25">
        <f t="shared" si="8"/>
        <v>4.496250670037926</v>
      </c>
      <c r="I147" s="44">
        <v>0</v>
      </c>
      <c r="J147" s="44">
        <v>0</v>
      </c>
      <c r="K147" s="44">
        <v>0</v>
      </c>
      <c r="L147" s="44">
        <f t="shared" si="9"/>
        <v>0</v>
      </c>
      <c r="M147" s="44">
        <f t="shared" si="10"/>
        <v>0</v>
      </c>
      <c r="N147" s="18"/>
      <c r="O147" s="13"/>
    </row>
    <row r="148" spans="1:15" s="9" customFormat="1" ht="12" customHeight="1">
      <c r="A148" s="6"/>
      <c r="B148" s="43">
        <v>160</v>
      </c>
      <c r="C148" s="67"/>
      <c r="D148" s="77" t="s">
        <v>249</v>
      </c>
      <c r="E148" s="44">
        <v>1.085000011111111</v>
      </c>
      <c r="F148" s="44">
        <v>1.085000011111111</v>
      </c>
      <c r="G148" s="44">
        <v>0</v>
      </c>
      <c r="H148" s="25">
        <f t="shared" si="8"/>
        <v>1.085000011111111</v>
      </c>
      <c r="I148" s="44">
        <v>0</v>
      </c>
      <c r="J148" s="44">
        <v>0</v>
      </c>
      <c r="K148" s="44">
        <v>0</v>
      </c>
      <c r="L148" s="44">
        <f t="shared" si="9"/>
        <v>0</v>
      </c>
      <c r="M148" s="44">
        <f t="shared" si="10"/>
        <v>0</v>
      </c>
      <c r="N148" s="18"/>
      <c r="O148" s="13"/>
    </row>
    <row r="149" spans="1:15" s="18" customFormat="1" ht="12" customHeight="1">
      <c r="A149" s="7"/>
      <c r="B149" s="43">
        <v>161</v>
      </c>
      <c r="C149" s="67"/>
      <c r="D149" s="77" t="s">
        <v>108</v>
      </c>
      <c r="E149" s="44">
        <v>4.224999999999999</v>
      </c>
      <c r="F149" s="44">
        <v>3.696875</v>
      </c>
      <c r="G149" s="44">
        <v>0.316875</v>
      </c>
      <c r="H149" s="25">
        <f t="shared" si="8"/>
        <v>4.01375</v>
      </c>
      <c r="I149" s="44">
        <v>0</v>
      </c>
      <c r="J149" s="44">
        <v>0.21125</v>
      </c>
      <c r="K149" s="44">
        <v>0.21125</v>
      </c>
      <c r="L149" s="44">
        <f t="shared" si="9"/>
        <v>-1.1657341758564144E-15</v>
      </c>
      <c r="M149" s="44">
        <f t="shared" si="10"/>
        <v>0.21124999999999883</v>
      </c>
      <c r="O149" s="13"/>
    </row>
    <row r="150" spans="1:15" s="18" customFormat="1" ht="12" customHeight="1">
      <c r="A150" s="7"/>
      <c r="B150" s="45">
        <v>162</v>
      </c>
      <c r="C150" s="68"/>
      <c r="D150" s="78" t="s">
        <v>44</v>
      </c>
      <c r="E150" s="46">
        <v>1.8949999999999998</v>
      </c>
      <c r="F150" s="46">
        <v>1.5160000347665123</v>
      </c>
      <c r="G150" s="46">
        <v>0.18950000434581404</v>
      </c>
      <c r="H150" s="55">
        <f t="shared" si="8"/>
        <v>1.7055000391123265</v>
      </c>
      <c r="I150" s="46">
        <v>0</v>
      </c>
      <c r="J150" s="46">
        <v>0.18949996088767332</v>
      </c>
      <c r="K150" s="46">
        <v>0.18949996088767332</v>
      </c>
      <c r="L150" s="46">
        <f t="shared" si="9"/>
        <v>0</v>
      </c>
      <c r="M150" s="46">
        <f t="shared" si="10"/>
        <v>0.18949996088767332</v>
      </c>
      <c r="O150" s="13"/>
    </row>
    <row r="151" spans="1:15" s="9" customFormat="1" ht="12" customHeight="1">
      <c r="A151" s="6"/>
      <c r="B151" s="43">
        <v>163</v>
      </c>
      <c r="C151" s="67"/>
      <c r="D151" s="77" t="s">
        <v>250</v>
      </c>
      <c r="E151" s="44">
        <v>15.643083789174568</v>
      </c>
      <c r="F151" s="44">
        <v>15.643083789174568</v>
      </c>
      <c r="G151" s="44">
        <v>0</v>
      </c>
      <c r="H151" s="25">
        <f t="shared" si="8"/>
        <v>15.643083789174568</v>
      </c>
      <c r="I151" s="44">
        <v>0</v>
      </c>
      <c r="J151" s="44">
        <v>0</v>
      </c>
      <c r="K151" s="44">
        <v>0</v>
      </c>
      <c r="L151" s="44">
        <f t="shared" si="9"/>
        <v>0</v>
      </c>
      <c r="M151" s="44">
        <f t="shared" si="10"/>
        <v>0</v>
      </c>
      <c r="N151" s="18"/>
      <c r="O151" s="13"/>
    </row>
    <row r="152" spans="1:15" s="9" customFormat="1" ht="12" customHeight="1">
      <c r="A152" s="6"/>
      <c r="B152" s="43">
        <v>164</v>
      </c>
      <c r="C152" s="67"/>
      <c r="D152" s="77" t="s">
        <v>109</v>
      </c>
      <c r="E152" s="44">
        <v>39.0405035166437</v>
      </c>
      <c r="F152" s="44">
        <v>19.479883300612993</v>
      </c>
      <c r="G152" s="44">
        <v>4.269026698815316</v>
      </c>
      <c r="H152" s="25">
        <f t="shared" si="8"/>
        <v>23.74890999942831</v>
      </c>
      <c r="I152" s="44">
        <v>0</v>
      </c>
      <c r="J152" s="44">
        <v>6.403540045813446</v>
      </c>
      <c r="K152" s="44">
        <v>6.403540045813446</v>
      </c>
      <c r="L152" s="44">
        <f t="shared" si="9"/>
        <v>8.888053471401946</v>
      </c>
      <c r="M152" s="44">
        <f t="shared" si="10"/>
        <v>15.291593517215393</v>
      </c>
      <c r="N152" s="18"/>
      <c r="O152" s="13"/>
    </row>
    <row r="153" spans="1:15" s="9" customFormat="1" ht="12" customHeight="1">
      <c r="A153" s="6"/>
      <c r="B153" s="43">
        <v>165</v>
      </c>
      <c r="C153" s="67"/>
      <c r="D153" s="77" t="s">
        <v>110</v>
      </c>
      <c r="E153" s="44">
        <v>5.829346056709801</v>
      </c>
      <c r="F153" s="44">
        <v>4.955405256187404</v>
      </c>
      <c r="G153" s="44">
        <v>0.5829345970256328</v>
      </c>
      <c r="H153" s="25">
        <f t="shared" si="8"/>
        <v>5.538339853213037</v>
      </c>
      <c r="I153" s="44">
        <v>0</v>
      </c>
      <c r="J153" s="44">
        <v>0.2910062034967651</v>
      </c>
      <c r="K153" s="44">
        <v>0.2910062034967651</v>
      </c>
      <c r="L153" s="44">
        <f t="shared" si="9"/>
        <v>-4.440892098500626E-16</v>
      </c>
      <c r="M153" s="44">
        <f t="shared" si="10"/>
        <v>0.29100620349676465</v>
      </c>
      <c r="N153" s="18"/>
      <c r="O153" s="13"/>
    </row>
    <row r="154" spans="1:15" s="9" customFormat="1" ht="12" customHeight="1">
      <c r="A154" s="6"/>
      <c r="B154" s="43">
        <v>166</v>
      </c>
      <c r="C154" s="67"/>
      <c r="D154" s="77" t="s">
        <v>45</v>
      </c>
      <c r="E154" s="44">
        <v>60.664336780431206</v>
      </c>
      <c r="F154" s="44">
        <v>44.72652145913834</v>
      </c>
      <c r="G154" s="44">
        <v>5.528119059267828</v>
      </c>
      <c r="H154" s="25">
        <f t="shared" si="8"/>
        <v>50.25464051840617</v>
      </c>
      <c r="I154" s="44">
        <v>0</v>
      </c>
      <c r="J154" s="44">
        <v>8.252706139513544</v>
      </c>
      <c r="K154" s="44">
        <v>8.252706139513544</v>
      </c>
      <c r="L154" s="44">
        <f t="shared" si="9"/>
        <v>2.156990122511493</v>
      </c>
      <c r="M154" s="44">
        <f t="shared" si="10"/>
        <v>10.409696262025037</v>
      </c>
      <c r="N154" s="18"/>
      <c r="O154" s="13"/>
    </row>
    <row r="155" spans="1:15" s="9" customFormat="1" ht="12" customHeight="1">
      <c r="A155" s="6"/>
      <c r="B155" s="43">
        <v>167</v>
      </c>
      <c r="C155" s="67"/>
      <c r="D155" s="77" t="s">
        <v>46</v>
      </c>
      <c r="E155" s="44">
        <v>144.14999499999985</v>
      </c>
      <c r="F155" s="44">
        <v>62.46499784221589</v>
      </c>
      <c r="G155" s="44">
        <v>9.609999668033215</v>
      </c>
      <c r="H155" s="25">
        <f t="shared" si="8"/>
        <v>72.0749975102491</v>
      </c>
      <c r="I155" s="44">
        <v>0</v>
      </c>
      <c r="J155" s="44">
        <v>14.41499950204967</v>
      </c>
      <c r="K155" s="44">
        <v>14.41499950204967</v>
      </c>
      <c r="L155" s="44">
        <f t="shared" si="9"/>
        <v>57.659997987701075</v>
      </c>
      <c r="M155" s="44">
        <f t="shared" si="10"/>
        <v>72.07499748975074</v>
      </c>
      <c r="N155" s="18"/>
      <c r="O155" s="13"/>
    </row>
    <row r="156" spans="1:15" s="9" customFormat="1" ht="12" customHeight="1">
      <c r="A156" s="6"/>
      <c r="B156" s="43">
        <v>168</v>
      </c>
      <c r="C156" s="67"/>
      <c r="D156" s="77" t="s">
        <v>251</v>
      </c>
      <c r="E156" s="44">
        <v>32.7622474721709</v>
      </c>
      <c r="F156" s="44">
        <v>31.12413503826116</v>
      </c>
      <c r="G156" s="44">
        <v>1.6381124339097397</v>
      </c>
      <c r="H156" s="25">
        <f t="shared" si="8"/>
        <v>32.7622474721709</v>
      </c>
      <c r="I156" s="44">
        <v>0</v>
      </c>
      <c r="J156" s="44">
        <v>0</v>
      </c>
      <c r="K156" s="44">
        <v>0</v>
      </c>
      <c r="L156" s="44">
        <f t="shared" si="9"/>
        <v>0</v>
      </c>
      <c r="M156" s="44">
        <f t="shared" si="10"/>
        <v>0</v>
      </c>
      <c r="N156" s="18"/>
      <c r="O156" s="13"/>
    </row>
    <row r="157" spans="1:15" s="9" customFormat="1" ht="12" customHeight="1">
      <c r="A157" s="6"/>
      <c r="B157" s="43">
        <v>170</v>
      </c>
      <c r="C157" s="67"/>
      <c r="D157" s="77" t="s">
        <v>111</v>
      </c>
      <c r="E157" s="44">
        <v>79.87030136965059</v>
      </c>
      <c r="F157" s="44">
        <v>36.76816901696153</v>
      </c>
      <c r="G157" s="44">
        <v>7.987030136876633</v>
      </c>
      <c r="H157" s="25">
        <f t="shared" si="8"/>
        <v>44.75519915383816</v>
      </c>
      <c r="I157" s="44">
        <v>0</v>
      </c>
      <c r="J157" s="44">
        <v>7.987030136876633</v>
      </c>
      <c r="K157" s="44">
        <v>7.987030136876633</v>
      </c>
      <c r="L157" s="44">
        <f t="shared" si="9"/>
        <v>27.128072078935794</v>
      </c>
      <c r="M157" s="44">
        <f t="shared" si="10"/>
        <v>35.11510221581243</v>
      </c>
      <c r="N157" s="18"/>
      <c r="O157" s="13"/>
    </row>
    <row r="158" spans="1:15" s="9" customFormat="1" ht="12" customHeight="1">
      <c r="A158" s="6"/>
      <c r="B158" s="43">
        <v>176</v>
      </c>
      <c r="C158" s="67"/>
      <c r="D158" s="77" t="s">
        <v>64</v>
      </c>
      <c r="E158" s="44">
        <v>35.98609117179858</v>
      </c>
      <c r="F158" s="44">
        <v>13.42258080334947</v>
      </c>
      <c r="G158" s="44">
        <v>3.7605850621717956</v>
      </c>
      <c r="H158" s="25">
        <f t="shared" si="8"/>
        <v>17.183165865521268</v>
      </c>
      <c r="I158" s="44">
        <v>0</v>
      </c>
      <c r="J158" s="44">
        <v>5.640877593257694</v>
      </c>
      <c r="K158" s="44">
        <v>5.640877593257694</v>
      </c>
      <c r="L158" s="44">
        <f t="shared" si="9"/>
        <v>13.162047713019614</v>
      </c>
      <c r="M158" s="44">
        <f t="shared" si="10"/>
        <v>18.80292530627731</v>
      </c>
      <c r="N158" s="18"/>
      <c r="O158" s="13"/>
    </row>
    <row r="159" spans="1:15" s="9" customFormat="1" ht="12" customHeight="1">
      <c r="A159" s="6"/>
      <c r="B159" s="43">
        <v>177</v>
      </c>
      <c r="C159" s="67"/>
      <c r="D159" s="77" t="s">
        <v>47</v>
      </c>
      <c r="E159" s="44">
        <v>1.2353091924066928</v>
      </c>
      <c r="F159" s="44">
        <v>0.8029509813384816</v>
      </c>
      <c r="G159" s="44">
        <v>0.12353092020592026</v>
      </c>
      <c r="H159" s="25">
        <f t="shared" si="8"/>
        <v>0.9264819015444019</v>
      </c>
      <c r="I159" s="44">
        <v>0</v>
      </c>
      <c r="J159" s="44">
        <v>0.18529638030888038</v>
      </c>
      <c r="K159" s="44">
        <v>0.18529638030888038</v>
      </c>
      <c r="L159" s="44">
        <f t="shared" si="9"/>
        <v>0.1235309105534105</v>
      </c>
      <c r="M159" s="44">
        <f t="shared" si="10"/>
        <v>0.3088272908622909</v>
      </c>
      <c r="N159" s="18"/>
      <c r="O159" s="13"/>
    </row>
    <row r="160" spans="1:15" s="9" customFormat="1" ht="12" customHeight="1">
      <c r="A160" s="6"/>
      <c r="B160" s="43">
        <v>181</v>
      </c>
      <c r="C160" s="67"/>
      <c r="D160" s="77" t="s">
        <v>112</v>
      </c>
      <c r="E160" s="44">
        <v>644.55750625</v>
      </c>
      <c r="F160" s="44">
        <v>296.79495282999994</v>
      </c>
      <c r="G160" s="44">
        <v>27.313180600000003</v>
      </c>
      <c r="H160" s="25">
        <f t="shared" si="8"/>
        <v>324.10813342999995</v>
      </c>
      <c r="I160" s="44">
        <v>0</v>
      </c>
      <c r="J160" s="44">
        <v>27.313180600000003</v>
      </c>
      <c r="K160" s="44">
        <v>27.313180600000003</v>
      </c>
      <c r="L160" s="44">
        <f t="shared" si="9"/>
        <v>293.13619222</v>
      </c>
      <c r="M160" s="44">
        <f t="shared" si="10"/>
        <v>320.44937282</v>
      </c>
      <c r="N160" s="18"/>
      <c r="O160" s="13"/>
    </row>
    <row r="161" spans="1:15" s="9" customFormat="1" ht="12" customHeight="1">
      <c r="A161" s="6"/>
      <c r="B161" s="43">
        <v>182</v>
      </c>
      <c r="C161" s="67"/>
      <c r="D161" s="77" t="s">
        <v>65</v>
      </c>
      <c r="E161" s="44">
        <v>31.949999999999992</v>
      </c>
      <c r="F161" s="44">
        <v>27.03138158851243</v>
      </c>
      <c r="G161" s="44">
        <v>3.279078948506041</v>
      </c>
      <c r="H161" s="25">
        <f t="shared" si="8"/>
        <v>30.31046053701847</v>
      </c>
      <c r="I161" s="44">
        <v>0</v>
      </c>
      <c r="J161" s="44">
        <v>1.6395394629815199</v>
      </c>
      <c r="K161" s="44">
        <v>1.6395394629815199</v>
      </c>
      <c r="L161" s="44">
        <f t="shared" si="9"/>
        <v>0</v>
      </c>
      <c r="M161" s="44">
        <f t="shared" si="10"/>
        <v>1.6395394629815199</v>
      </c>
      <c r="N161" s="18"/>
      <c r="O161" s="13"/>
    </row>
    <row r="162" spans="1:15" s="9" customFormat="1" ht="12" customHeight="1">
      <c r="A162" s="6"/>
      <c r="B162" s="43">
        <v>183</v>
      </c>
      <c r="C162" s="67"/>
      <c r="D162" s="77" t="s">
        <v>48</v>
      </c>
      <c r="E162" s="44">
        <v>5.755</v>
      </c>
      <c r="F162" s="44">
        <v>4.604</v>
      </c>
      <c r="G162" s="44">
        <v>0.5755</v>
      </c>
      <c r="H162" s="25">
        <f t="shared" si="8"/>
        <v>5.1795</v>
      </c>
      <c r="I162" s="44">
        <v>0</v>
      </c>
      <c r="J162" s="44">
        <v>0.5755</v>
      </c>
      <c r="K162" s="44">
        <v>0.5755</v>
      </c>
      <c r="L162" s="44">
        <f t="shared" si="9"/>
        <v>0</v>
      </c>
      <c r="M162" s="44">
        <f t="shared" si="10"/>
        <v>0.5755</v>
      </c>
      <c r="N162" s="18"/>
      <c r="O162" s="13"/>
    </row>
    <row r="163" spans="1:15" s="9" customFormat="1" ht="12" customHeight="1">
      <c r="A163" s="6"/>
      <c r="B163" s="43">
        <v>185</v>
      </c>
      <c r="C163" s="67"/>
      <c r="D163" s="77" t="s">
        <v>113</v>
      </c>
      <c r="E163" s="44">
        <v>23.20058631947703</v>
      </c>
      <c r="F163" s="44">
        <v>10.395905577624996</v>
      </c>
      <c r="G163" s="44">
        <v>2.627227610556414</v>
      </c>
      <c r="H163" s="25">
        <f t="shared" si="8"/>
        <v>13.02313318818141</v>
      </c>
      <c r="I163" s="44">
        <v>0</v>
      </c>
      <c r="J163" s="44">
        <v>2.627227610556414</v>
      </c>
      <c r="K163" s="44">
        <v>2.627227610556414</v>
      </c>
      <c r="L163" s="44">
        <f t="shared" si="9"/>
        <v>7.550225520739206</v>
      </c>
      <c r="M163" s="44">
        <f t="shared" si="10"/>
        <v>10.17745313129562</v>
      </c>
      <c r="N163" s="18"/>
      <c r="O163" s="13"/>
    </row>
    <row r="164" spans="1:15" s="9" customFormat="1" ht="12" customHeight="1">
      <c r="A164" s="6"/>
      <c r="B164" s="43">
        <v>189</v>
      </c>
      <c r="C164" s="67"/>
      <c r="D164" s="77" t="s">
        <v>114</v>
      </c>
      <c r="E164" s="44">
        <v>16.044993357807666</v>
      </c>
      <c r="F164" s="44">
        <v>7.689718821549254</v>
      </c>
      <c r="G164" s="44">
        <v>1.6455620318841209</v>
      </c>
      <c r="H164" s="25">
        <f t="shared" si="8"/>
        <v>9.335280853433375</v>
      </c>
      <c r="I164" s="44">
        <v>0</v>
      </c>
      <c r="J164" s="44">
        <v>1.6455620318841209</v>
      </c>
      <c r="K164" s="44">
        <v>1.6455620318841209</v>
      </c>
      <c r="L164" s="44">
        <f t="shared" si="9"/>
        <v>5.06415047249017</v>
      </c>
      <c r="M164" s="44">
        <f t="shared" si="10"/>
        <v>6.709712504374291</v>
      </c>
      <c r="N164" s="18"/>
      <c r="O164" s="13"/>
    </row>
    <row r="165" spans="1:15" s="9" customFormat="1" ht="12" customHeight="1">
      <c r="A165" s="6"/>
      <c r="B165" s="43">
        <v>190</v>
      </c>
      <c r="C165" s="67"/>
      <c r="D165" s="77" t="s">
        <v>115</v>
      </c>
      <c r="E165" s="44">
        <v>49.2817441965322</v>
      </c>
      <c r="F165" s="44">
        <v>21.66633577421073</v>
      </c>
      <c r="G165" s="44">
        <v>4.621001608755408</v>
      </c>
      <c r="H165" s="25">
        <f t="shared" si="8"/>
        <v>26.287337382966136</v>
      </c>
      <c r="I165" s="44">
        <v>0</v>
      </c>
      <c r="J165" s="44">
        <v>7.252865640126995</v>
      </c>
      <c r="K165" s="44">
        <v>7.252865640126995</v>
      </c>
      <c r="L165" s="44">
        <f t="shared" si="9"/>
        <v>15.741541173439071</v>
      </c>
      <c r="M165" s="44">
        <f t="shared" si="10"/>
        <v>22.994406813566066</v>
      </c>
      <c r="N165" s="18"/>
      <c r="O165" s="13"/>
    </row>
    <row r="166" spans="1:15" s="9" customFormat="1" ht="12" customHeight="1">
      <c r="A166" s="6"/>
      <c r="B166" s="43">
        <v>191</v>
      </c>
      <c r="C166" s="67"/>
      <c r="D166" s="77" t="s">
        <v>49</v>
      </c>
      <c r="E166" s="44">
        <v>5.47399828</v>
      </c>
      <c r="F166" s="44">
        <v>2.926567454292722</v>
      </c>
      <c r="G166" s="44">
        <v>0.47249459873354677</v>
      </c>
      <c r="H166" s="25">
        <f t="shared" si="8"/>
        <v>3.399062053026269</v>
      </c>
      <c r="I166" s="44">
        <v>0</v>
      </c>
      <c r="J166" s="44">
        <v>0.47249459873354677</v>
      </c>
      <c r="K166" s="44">
        <v>0.47249459873354677</v>
      </c>
      <c r="L166" s="44">
        <f t="shared" si="9"/>
        <v>1.6024416282401843</v>
      </c>
      <c r="M166" s="44">
        <f t="shared" si="10"/>
        <v>2.074936226973731</v>
      </c>
      <c r="N166" s="18"/>
      <c r="O166" s="13"/>
    </row>
    <row r="167" spans="1:15" s="9" customFormat="1" ht="12" customHeight="1">
      <c r="A167" s="6"/>
      <c r="B167" s="43">
        <v>192</v>
      </c>
      <c r="C167" s="67"/>
      <c r="D167" s="77" t="s">
        <v>116</v>
      </c>
      <c r="E167" s="44">
        <v>38.65727658076252</v>
      </c>
      <c r="F167" s="44">
        <v>19.850298920025356</v>
      </c>
      <c r="G167" s="44">
        <v>3.9525698450505375</v>
      </c>
      <c r="H167" s="25">
        <f t="shared" si="8"/>
        <v>23.802868765075893</v>
      </c>
      <c r="I167" s="44">
        <v>0</v>
      </c>
      <c r="J167" s="44">
        <v>5.558180525768787</v>
      </c>
      <c r="K167" s="44">
        <v>5.558180525768787</v>
      </c>
      <c r="L167" s="44">
        <f t="shared" si="9"/>
        <v>9.29622728991784</v>
      </c>
      <c r="M167" s="44">
        <f t="shared" si="10"/>
        <v>14.854407815686628</v>
      </c>
      <c r="N167" s="18"/>
      <c r="O167" s="13"/>
    </row>
    <row r="168" spans="1:15" s="9" customFormat="1" ht="12" customHeight="1">
      <c r="A168" s="6"/>
      <c r="B168" s="43">
        <v>193</v>
      </c>
      <c r="C168" s="67"/>
      <c r="D168" s="77" t="s">
        <v>117</v>
      </c>
      <c r="E168" s="44">
        <v>3.806611854528679</v>
      </c>
      <c r="F168" s="44">
        <v>2.4742977056743043</v>
      </c>
      <c r="G168" s="44">
        <v>0.3806611840688912</v>
      </c>
      <c r="H168" s="25">
        <f t="shared" si="8"/>
        <v>2.8549588897431954</v>
      </c>
      <c r="I168" s="44">
        <v>0</v>
      </c>
      <c r="J168" s="44">
        <v>0.3806611840688912</v>
      </c>
      <c r="K168" s="44">
        <v>0.3806611840688912</v>
      </c>
      <c r="L168" s="44">
        <f t="shared" si="9"/>
        <v>0.5709917807165925</v>
      </c>
      <c r="M168" s="44">
        <f t="shared" si="10"/>
        <v>0.9516529647854837</v>
      </c>
      <c r="N168" s="18"/>
      <c r="O168" s="13"/>
    </row>
    <row r="169" spans="1:15" s="9" customFormat="1" ht="12" customHeight="1">
      <c r="A169" s="6"/>
      <c r="B169" s="43">
        <v>194</v>
      </c>
      <c r="C169" s="67"/>
      <c r="D169" s="77" t="s">
        <v>118</v>
      </c>
      <c r="E169" s="44">
        <v>39.21388468737865</v>
      </c>
      <c r="F169" s="44">
        <v>20.195664989851146</v>
      </c>
      <c r="G169" s="44">
        <v>4.107175320490435</v>
      </c>
      <c r="H169" s="25">
        <f t="shared" si="8"/>
        <v>24.30284031034158</v>
      </c>
      <c r="I169" s="44">
        <v>0</v>
      </c>
      <c r="J169" s="44">
        <v>6.160762979891156</v>
      </c>
      <c r="K169" s="44">
        <v>6.160762979891156</v>
      </c>
      <c r="L169" s="44">
        <f t="shared" si="9"/>
        <v>8.750281397145915</v>
      </c>
      <c r="M169" s="44">
        <f t="shared" si="10"/>
        <v>14.911044377037072</v>
      </c>
      <c r="N169" s="18"/>
      <c r="O169" s="13"/>
    </row>
    <row r="170" spans="1:15" s="9" customFormat="1" ht="12" customHeight="1">
      <c r="A170" s="6"/>
      <c r="B170" s="43">
        <v>195</v>
      </c>
      <c r="C170" s="67"/>
      <c r="D170" s="77" t="s">
        <v>119</v>
      </c>
      <c r="E170" s="44">
        <v>96.75151313340835</v>
      </c>
      <c r="F170" s="44">
        <v>58.58651499888526</v>
      </c>
      <c r="G170" s="44">
        <v>9.819429800464906</v>
      </c>
      <c r="H170" s="25">
        <f t="shared" si="8"/>
        <v>68.40594479935017</v>
      </c>
      <c r="I170" s="44">
        <v>0</v>
      </c>
      <c r="J170" s="44">
        <v>9.790528863322047</v>
      </c>
      <c r="K170" s="44">
        <v>9.790528863322047</v>
      </c>
      <c r="L170" s="44">
        <f t="shared" si="9"/>
        <v>18.55503947073614</v>
      </c>
      <c r="M170" s="44">
        <f t="shared" si="10"/>
        <v>28.345568334058186</v>
      </c>
      <c r="N170" s="18"/>
      <c r="O170" s="13"/>
    </row>
    <row r="171" spans="1:15" s="9" customFormat="1" ht="12" customHeight="1">
      <c r="A171" s="6"/>
      <c r="B171" s="43">
        <v>197</v>
      </c>
      <c r="C171" s="67"/>
      <c r="D171" s="77" t="s">
        <v>120</v>
      </c>
      <c r="E171" s="44">
        <v>15.915494425640304</v>
      </c>
      <c r="F171" s="44">
        <v>9.553475343541068</v>
      </c>
      <c r="G171" s="44">
        <v>1.5922458872775493</v>
      </c>
      <c r="H171" s="25">
        <f t="shared" si="8"/>
        <v>11.145721230818618</v>
      </c>
      <c r="I171" s="44">
        <v>0</v>
      </c>
      <c r="J171" s="44">
        <v>2.1805928706678768</v>
      </c>
      <c r="K171" s="44">
        <v>2.1805928706678768</v>
      </c>
      <c r="L171" s="44">
        <f t="shared" si="9"/>
        <v>2.58918032415381</v>
      </c>
      <c r="M171" s="44">
        <f t="shared" si="10"/>
        <v>4.769773194821687</v>
      </c>
      <c r="N171" s="18"/>
      <c r="O171" s="13"/>
    </row>
    <row r="172" spans="1:15" s="9" customFormat="1" ht="12" customHeight="1">
      <c r="A172" s="6"/>
      <c r="B172" s="43">
        <v>198</v>
      </c>
      <c r="C172" s="67"/>
      <c r="D172" s="77" t="s">
        <v>121</v>
      </c>
      <c r="E172" s="44">
        <v>20.077884278045566</v>
      </c>
      <c r="F172" s="44">
        <v>7.938542015379992</v>
      </c>
      <c r="G172" s="44">
        <v>2.1185483696437153</v>
      </c>
      <c r="H172" s="25">
        <f t="shared" si="8"/>
        <v>10.057090385023708</v>
      </c>
      <c r="I172" s="44">
        <v>0</v>
      </c>
      <c r="J172" s="44">
        <v>2.1185483696437153</v>
      </c>
      <c r="K172" s="44">
        <v>2.1185483696437153</v>
      </c>
      <c r="L172" s="44">
        <f t="shared" si="9"/>
        <v>7.902245523378143</v>
      </c>
      <c r="M172" s="44">
        <f t="shared" si="10"/>
        <v>10.020793893021859</v>
      </c>
      <c r="N172" s="18"/>
      <c r="O172" s="13"/>
    </row>
    <row r="173" spans="1:15" s="9" customFormat="1" ht="12" customHeight="1">
      <c r="A173" s="6"/>
      <c r="B173" s="43">
        <v>199</v>
      </c>
      <c r="C173" s="67"/>
      <c r="D173" s="77" t="s">
        <v>66</v>
      </c>
      <c r="E173" s="44">
        <v>15.498101343316822</v>
      </c>
      <c r="F173" s="44">
        <v>9.57775795011457</v>
      </c>
      <c r="G173" s="44">
        <v>1.411535684719433</v>
      </c>
      <c r="H173" s="25">
        <f t="shared" si="8"/>
        <v>10.989293634834002</v>
      </c>
      <c r="I173" s="44">
        <v>0</v>
      </c>
      <c r="J173" s="44">
        <v>1.5663783992064522</v>
      </c>
      <c r="K173" s="44">
        <v>1.5663783992064522</v>
      </c>
      <c r="L173" s="44">
        <f t="shared" si="9"/>
        <v>2.942429309276368</v>
      </c>
      <c r="M173" s="44">
        <f t="shared" si="10"/>
        <v>4.50880770848282</v>
      </c>
      <c r="N173" s="18"/>
      <c r="O173" s="13"/>
    </row>
    <row r="174" spans="1:15" s="9" customFormat="1" ht="12" customHeight="1">
      <c r="A174" s="6"/>
      <c r="B174" s="43">
        <v>200</v>
      </c>
      <c r="C174" s="67"/>
      <c r="D174" s="77" t="s">
        <v>122</v>
      </c>
      <c r="E174" s="44">
        <v>69.79299862675464</v>
      </c>
      <c r="F174" s="44">
        <v>20.206016408983807</v>
      </c>
      <c r="G174" s="44">
        <v>7.153463609573386</v>
      </c>
      <c r="H174" s="25">
        <f t="shared" si="8"/>
        <v>27.359480018557193</v>
      </c>
      <c r="I174" s="44">
        <v>0</v>
      </c>
      <c r="J174" s="44">
        <v>14.523057194848214</v>
      </c>
      <c r="K174" s="44">
        <v>14.523057194848214</v>
      </c>
      <c r="L174" s="44">
        <f t="shared" si="9"/>
        <v>27.910461413349232</v>
      </c>
      <c r="M174" s="44">
        <f t="shared" si="10"/>
        <v>42.433518608197446</v>
      </c>
      <c r="N174" s="18"/>
      <c r="O174" s="13"/>
    </row>
    <row r="175" spans="1:15" s="9" customFormat="1" ht="12" customHeight="1">
      <c r="A175" s="6"/>
      <c r="B175" s="43">
        <v>201</v>
      </c>
      <c r="C175" s="67"/>
      <c r="D175" s="77" t="s">
        <v>67</v>
      </c>
      <c r="E175" s="44">
        <v>88.43391111916614</v>
      </c>
      <c r="F175" s="44">
        <v>33.063228451097714</v>
      </c>
      <c r="G175" s="44">
        <v>9.1046513237003</v>
      </c>
      <c r="H175" s="25">
        <f t="shared" si="8"/>
        <v>42.16787977479802</v>
      </c>
      <c r="I175" s="44">
        <v>0</v>
      </c>
      <c r="J175" s="44">
        <v>13.331528825010158</v>
      </c>
      <c r="K175" s="44">
        <v>13.331528825010158</v>
      </c>
      <c r="L175" s="44">
        <f t="shared" si="9"/>
        <v>32.93450251935796</v>
      </c>
      <c r="M175" s="44">
        <f t="shared" si="10"/>
        <v>46.26603134436812</v>
      </c>
      <c r="N175" s="18"/>
      <c r="O175" s="13"/>
    </row>
    <row r="176" spans="1:15" s="9" customFormat="1" ht="12" customHeight="1">
      <c r="A176" s="6"/>
      <c r="B176" s="43">
        <v>202</v>
      </c>
      <c r="C176" s="67"/>
      <c r="D176" s="77" t="s">
        <v>123</v>
      </c>
      <c r="E176" s="44">
        <v>131.06716064047305</v>
      </c>
      <c r="F176" s="44">
        <v>40.04020808745285</v>
      </c>
      <c r="G176" s="44">
        <v>14.247465634875438</v>
      </c>
      <c r="H176" s="25">
        <f t="shared" si="8"/>
        <v>54.287673722328286</v>
      </c>
      <c r="I176" s="44">
        <v>0</v>
      </c>
      <c r="J176" s="44">
        <v>17.347658397572577</v>
      </c>
      <c r="K176" s="44">
        <v>17.347658397572577</v>
      </c>
      <c r="L176" s="44">
        <f t="shared" si="9"/>
        <v>59.43182852057218</v>
      </c>
      <c r="M176" s="44">
        <f t="shared" si="10"/>
        <v>76.77948691814476</v>
      </c>
      <c r="N176" s="18"/>
      <c r="O176" s="13"/>
    </row>
    <row r="177" spans="1:15" s="9" customFormat="1" ht="12" customHeight="1">
      <c r="A177" s="6"/>
      <c r="B177" s="43">
        <v>203</v>
      </c>
      <c r="C177" s="67"/>
      <c r="D177" s="77" t="s">
        <v>50</v>
      </c>
      <c r="E177" s="44">
        <v>36.86991826138834</v>
      </c>
      <c r="F177" s="44">
        <v>26.391596743129295</v>
      </c>
      <c r="G177" s="44">
        <v>3.3562497919960075</v>
      </c>
      <c r="H177" s="25">
        <f t="shared" si="8"/>
        <v>29.7478465351253</v>
      </c>
      <c r="I177" s="44">
        <v>0</v>
      </c>
      <c r="J177" s="44">
        <v>1.6845892460930714</v>
      </c>
      <c r="K177" s="44">
        <v>1.6845892460930714</v>
      </c>
      <c r="L177" s="44">
        <f t="shared" si="9"/>
        <v>5.43748248016997</v>
      </c>
      <c r="M177" s="44">
        <f t="shared" si="10"/>
        <v>7.122071726263041</v>
      </c>
      <c r="N177" s="18"/>
      <c r="O177" s="13"/>
    </row>
    <row r="178" spans="1:15" s="9" customFormat="1" ht="12" customHeight="1">
      <c r="A178" s="6"/>
      <c r="B178" s="43">
        <v>204</v>
      </c>
      <c r="C178" s="67"/>
      <c r="D178" s="77" t="s">
        <v>124</v>
      </c>
      <c r="E178" s="44">
        <v>106.47846502250415</v>
      </c>
      <c r="F178" s="44">
        <v>63.078595160229774</v>
      </c>
      <c r="G178" s="44">
        <v>11.481387701019747</v>
      </c>
      <c r="H178" s="25">
        <f t="shared" si="8"/>
        <v>74.55998286124952</v>
      </c>
      <c r="I178" s="44">
        <v>0</v>
      </c>
      <c r="J178" s="44">
        <v>18.601258701299052</v>
      </c>
      <c r="K178" s="44">
        <v>18.601258701299052</v>
      </c>
      <c r="L178" s="44">
        <f t="shared" si="9"/>
        <v>13.317223459955578</v>
      </c>
      <c r="M178" s="44">
        <f t="shared" si="10"/>
        <v>31.91848216125463</v>
      </c>
      <c r="N178" s="18"/>
      <c r="O178" s="13"/>
    </row>
    <row r="179" spans="1:15" s="9" customFormat="1" ht="12" customHeight="1">
      <c r="A179" s="6"/>
      <c r="B179" s="43">
        <v>205</v>
      </c>
      <c r="C179" s="67"/>
      <c r="D179" s="77" t="s">
        <v>125</v>
      </c>
      <c r="E179" s="44">
        <v>116.50403587996944</v>
      </c>
      <c r="F179" s="44">
        <v>70.83460194614128</v>
      </c>
      <c r="G179" s="44">
        <v>11.76704184603069</v>
      </c>
      <c r="H179" s="25">
        <f t="shared" si="8"/>
        <v>82.60164379217197</v>
      </c>
      <c r="I179" s="44">
        <v>0</v>
      </c>
      <c r="J179" s="44">
        <v>22.662507405410487</v>
      </c>
      <c r="K179" s="44">
        <v>22.662507405410487</v>
      </c>
      <c r="L179" s="44">
        <f t="shared" si="9"/>
        <v>11.239884682386979</v>
      </c>
      <c r="M179" s="44">
        <f t="shared" si="10"/>
        <v>33.902392087797466</v>
      </c>
      <c r="N179" s="18"/>
      <c r="O179" s="13"/>
    </row>
    <row r="180" spans="1:15" s="9" customFormat="1" ht="12" customHeight="1">
      <c r="A180" s="6"/>
      <c r="B180" s="43">
        <v>206</v>
      </c>
      <c r="C180" s="67"/>
      <c r="D180" s="77" t="s">
        <v>68</v>
      </c>
      <c r="E180" s="44">
        <v>42.13796881285496</v>
      </c>
      <c r="F180" s="44">
        <v>29.49657817334274</v>
      </c>
      <c r="G180" s="44">
        <v>4.213796881906105</v>
      </c>
      <c r="H180" s="25">
        <f t="shared" si="8"/>
        <v>33.710375055248846</v>
      </c>
      <c r="I180" s="44">
        <v>0</v>
      </c>
      <c r="J180" s="44">
        <v>6.320695322859157</v>
      </c>
      <c r="K180" s="44">
        <v>6.320695322859157</v>
      </c>
      <c r="L180" s="44">
        <f t="shared" si="9"/>
        <v>2.106898434746954</v>
      </c>
      <c r="M180" s="44">
        <f t="shared" si="10"/>
        <v>8.427593757606111</v>
      </c>
      <c r="N180" s="18"/>
      <c r="O180" s="13"/>
    </row>
    <row r="181" spans="1:15" s="9" customFormat="1" ht="12" customHeight="1">
      <c r="A181" s="6"/>
      <c r="B181" s="43">
        <v>207</v>
      </c>
      <c r="C181" s="67"/>
      <c r="D181" s="77" t="s">
        <v>261</v>
      </c>
      <c r="E181" s="44">
        <v>47.937253781765335</v>
      </c>
      <c r="F181" s="44">
        <v>28.20550541809849</v>
      </c>
      <c r="G181" s="44">
        <v>4.845944892174627</v>
      </c>
      <c r="H181" s="25">
        <f t="shared" si="8"/>
        <v>33.05145031027312</v>
      </c>
      <c r="I181" s="44">
        <v>0</v>
      </c>
      <c r="J181" s="44">
        <v>8.093220255930028</v>
      </c>
      <c r="K181" s="44">
        <v>8.093220255930028</v>
      </c>
      <c r="L181" s="44">
        <f t="shared" si="9"/>
        <v>6.792583215562189</v>
      </c>
      <c r="M181" s="44">
        <f t="shared" si="10"/>
        <v>14.885803471492217</v>
      </c>
      <c r="N181" s="18"/>
      <c r="O181" s="13"/>
    </row>
    <row r="182" spans="1:15" s="9" customFormat="1" ht="12" customHeight="1">
      <c r="A182" s="6"/>
      <c r="B182" s="43">
        <v>208</v>
      </c>
      <c r="C182" s="67"/>
      <c r="D182" s="77" t="s">
        <v>126</v>
      </c>
      <c r="E182" s="44">
        <v>9.39078547</v>
      </c>
      <c r="F182" s="44">
        <v>4.38236664924866</v>
      </c>
      <c r="G182" s="44">
        <v>0.6260523717879206</v>
      </c>
      <c r="H182" s="25">
        <f t="shared" si="8"/>
        <v>5.008419021036581</v>
      </c>
      <c r="I182" s="44">
        <v>0</v>
      </c>
      <c r="J182" s="44">
        <v>0.6260523717879206</v>
      </c>
      <c r="K182" s="44">
        <v>0.6260523717879206</v>
      </c>
      <c r="L182" s="44">
        <f t="shared" si="9"/>
        <v>3.756314077175499</v>
      </c>
      <c r="M182" s="44">
        <f t="shared" si="10"/>
        <v>4.3823664489634195</v>
      </c>
      <c r="N182" s="18"/>
      <c r="O182" s="13"/>
    </row>
    <row r="183" spans="1:15" s="18" customFormat="1" ht="12" customHeight="1">
      <c r="A183" s="7"/>
      <c r="B183" s="43">
        <v>210</v>
      </c>
      <c r="C183" s="67"/>
      <c r="D183" s="77" t="s">
        <v>127</v>
      </c>
      <c r="E183" s="44">
        <v>138.21148331741315</v>
      </c>
      <c r="F183" s="44">
        <v>86.47177310679496</v>
      </c>
      <c r="G183" s="44">
        <v>14.100477160180354</v>
      </c>
      <c r="H183" s="25">
        <f t="shared" si="8"/>
        <v>100.57225026697532</v>
      </c>
      <c r="I183" s="44">
        <v>0</v>
      </c>
      <c r="J183" s="44">
        <v>15.68090243765461</v>
      </c>
      <c r="K183" s="44">
        <v>15.68090243765461</v>
      </c>
      <c r="L183" s="44">
        <f t="shared" si="9"/>
        <v>21.95833061278323</v>
      </c>
      <c r="M183" s="44">
        <f t="shared" si="10"/>
        <v>37.63923305043784</v>
      </c>
      <c r="O183" s="13"/>
    </row>
    <row r="184" spans="1:15" s="18" customFormat="1" ht="12" customHeight="1">
      <c r="A184" s="7"/>
      <c r="B184" s="43">
        <v>211</v>
      </c>
      <c r="C184" s="67"/>
      <c r="D184" s="77" t="s">
        <v>128</v>
      </c>
      <c r="E184" s="44">
        <v>182.38169430311177</v>
      </c>
      <c r="F184" s="44">
        <v>106.93826516681042</v>
      </c>
      <c r="G184" s="44">
        <v>18.47584198717631</v>
      </c>
      <c r="H184" s="25">
        <f t="shared" si="8"/>
        <v>125.41410715398673</v>
      </c>
      <c r="I184" s="44">
        <v>0</v>
      </c>
      <c r="J184" s="44">
        <v>18.62133259191939</v>
      </c>
      <c r="K184" s="44">
        <v>18.62133259191939</v>
      </c>
      <c r="L184" s="44">
        <f t="shared" si="9"/>
        <v>38.34625455720565</v>
      </c>
      <c r="M184" s="44">
        <f t="shared" si="10"/>
        <v>56.96758714912504</v>
      </c>
      <c r="O184" s="13"/>
    </row>
    <row r="185" spans="1:15" s="9" customFormat="1" ht="12" customHeight="1">
      <c r="A185" s="6"/>
      <c r="B185" s="45">
        <v>215</v>
      </c>
      <c r="C185" s="68"/>
      <c r="D185" s="78" t="s">
        <v>129</v>
      </c>
      <c r="E185" s="46">
        <v>62.11015481339665</v>
      </c>
      <c r="F185" s="46">
        <v>20.10128177936065</v>
      </c>
      <c r="G185" s="46">
        <v>5.164886574552418</v>
      </c>
      <c r="H185" s="55">
        <f t="shared" si="8"/>
        <v>25.26616835391307</v>
      </c>
      <c r="I185" s="46">
        <v>0</v>
      </c>
      <c r="J185" s="46">
        <v>9.46498880824558</v>
      </c>
      <c r="K185" s="46">
        <v>9.46498880824558</v>
      </c>
      <c r="L185" s="46">
        <f t="shared" si="9"/>
        <v>27.378997651237995</v>
      </c>
      <c r="M185" s="46">
        <f t="shared" si="10"/>
        <v>36.843986459483574</v>
      </c>
      <c r="N185" s="18"/>
      <c r="O185" s="13"/>
    </row>
    <row r="186" spans="1:15" s="9" customFormat="1" ht="12" customHeight="1">
      <c r="A186" s="6"/>
      <c r="B186" s="43">
        <v>216</v>
      </c>
      <c r="C186" s="67"/>
      <c r="D186" s="77" t="s">
        <v>130</v>
      </c>
      <c r="E186" s="44">
        <v>150.55987400007052</v>
      </c>
      <c r="F186" s="44">
        <v>11.901968888762333</v>
      </c>
      <c r="G186" s="44">
        <v>15.128284511332298</v>
      </c>
      <c r="H186" s="25">
        <f t="shared" si="8"/>
        <v>27.03025340009463</v>
      </c>
      <c r="I186" s="44">
        <v>0</v>
      </c>
      <c r="J186" s="44">
        <v>15.851255616848329</v>
      </c>
      <c r="K186" s="44">
        <v>15.851255616848329</v>
      </c>
      <c r="L186" s="44">
        <f t="shared" si="9"/>
        <v>107.67836498312755</v>
      </c>
      <c r="M186" s="44">
        <f t="shared" si="10"/>
        <v>123.52962059997589</v>
      </c>
      <c r="N186" s="18"/>
      <c r="O186" s="13"/>
    </row>
    <row r="187" spans="1:15" s="9" customFormat="1" ht="12" customHeight="1">
      <c r="A187" s="6"/>
      <c r="B187" s="43">
        <v>217</v>
      </c>
      <c r="C187" s="67"/>
      <c r="D187" s="77" t="s">
        <v>51</v>
      </c>
      <c r="E187" s="44">
        <v>158.6447186995061</v>
      </c>
      <c r="F187" s="44">
        <v>32.40620954101257</v>
      </c>
      <c r="G187" s="44">
        <v>12.962483816405028</v>
      </c>
      <c r="H187" s="25">
        <f t="shared" si="8"/>
        <v>45.3686933574176</v>
      </c>
      <c r="I187" s="44">
        <v>0</v>
      </c>
      <c r="J187" s="44">
        <v>17.217392044607543</v>
      </c>
      <c r="K187" s="44">
        <v>17.217392044607543</v>
      </c>
      <c r="L187" s="44">
        <f t="shared" si="9"/>
        <v>96.05863329748095</v>
      </c>
      <c r="M187" s="44">
        <f t="shared" si="10"/>
        <v>113.2760253420885</v>
      </c>
      <c r="N187" s="18"/>
      <c r="O187" s="13"/>
    </row>
    <row r="188" spans="1:15" s="9" customFormat="1" ht="12" customHeight="1">
      <c r="A188" s="6"/>
      <c r="B188" s="43">
        <v>218</v>
      </c>
      <c r="C188" s="67"/>
      <c r="D188" s="77" t="s">
        <v>131</v>
      </c>
      <c r="E188" s="44">
        <v>39.16712895494454</v>
      </c>
      <c r="F188" s="44">
        <v>23.333850546801127</v>
      </c>
      <c r="G188" s="44">
        <v>4.231281594856716</v>
      </c>
      <c r="H188" s="25">
        <f t="shared" si="8"/>
        <v>27.56513214165784</v>
      </c>
      <c r="I188" s="44">
        <v>0</v>
      </c>
      <c r="J188" s="44">
        <v>6.827917922649446</v>
      </c>
      <c r="K188" s="44">
        <v>6.827917922649446</v>
      </c>
      <c r="L188" s="44">
        <f t="shared" si="9"/>
        <v>4.77407889063725</v>
      </c>
      <c r="M188" s="44">
        <f t="shared" si="10"/>
        <v>11.601996813286696</v>
      </c>
      <c r="N188" s="18"/>
      <c r="O188" s="13"/>
    </row>
    <row r="189" spans="1:15" s="9" customFormat="1" ht="12" customHeight="1">
      <c r="A189" s="6"/>
      <c r="B189" s="43">
        <v>219</v>
      </c>
      <c r="C189" s="67"/>
      <c r="D189" s="77" t="s">
        <v>132</v>
      </c>
      <c r="E189" s="44">
        <v>42.54184881505157</v>
      </c>
      <c r="F189" s="44">
        <v>19.143831967127664</v>
      </c>
      <c r="G189" s="44">
        <v>4.2541848815839245</v>
      </c>
      <c r="H189" s="25">
        <f t="shared" si="8"/>
        <v>23.39801684871159</v>
      </c>
      <c r="I189" s="44">
        <v>0</v>
      </c>
      <c r="J189" s="44">
        <v>6.381277322375887</v>
      </c>
      <c r="K189" s="44">
        <v>6.381277322375887</v>
      </c>
      <c r="L189" s="44">
        <f t="shared" si="9"/>
        <v>12.762554643964098</v>
      </c>
      <c r="M189" s="44">
        <f t="shared" si="10"/>
        <v>19.143831966339985</v>
      </c>
      <c r="N189" s="18"/>
      <c r="O189" s="13"/>
    </row>
    <row r="190" spans="1:15" s="9" customFormat="1" ht="12" customHeight="1">
      <c r="A190" s="6"/>
      <c r="B190" s="43">
        <v>222</v>
      </c>
      <c r="C190" s="67"/>
      <c r="D190" s="77" t="s">
        <v>255</v>
      </c>
      <c r="E190" s="44">
        <v>1049.267967666362</v>
      </c>
      <c r="F190" s="44">
        <v>363.26393478832875</v>
      </c>
      <c r="G190" s="44">
        <v>94.27755093061334</v>
      </c>
      <c r="H190" s="25">
        <f t="shared" si="8"/>
        <v>457.5414857189421</v>
      </c>
      <c r="I190" s="44">
        <v>0</v>
      </c>
      <c r="J190" s="44">
        <v>101.71231579581028</v>
      </c>
      <c r="K190" s="44">
        <v>101.71231579581028</v>
      </c>
      <c r="L190" s="44">
        <f t="shared" si="9"/>
        <v>490.0141661516096</v>
      </c>
      <c r="M190" s="44">
        <f t="shared" si="10"/>
        <v>591.7264819474199</v>
      </c>
      <c r="N190" s="18"/>
      <c r="O190" s="13"/>
    </row>
    <row r="191" spans="1:15" s="9" customFormat="1" ht="12" customHeight="1">
      <c r="A191" s="6"/>
      <c r="B191" s="43">
        <v>223</v>
      </c>
      <c r="C191" s="67"/>
      <c r="D191" s="77" t="s">
        <v>133</v>
      </c>
      <c r="E191" s="44">
        <v>4.330957085003058</v>
      </c>
      <c r="F191" s="44">
        <v>2.563780268539853</v>
      </c>
      <c r="G191" s="44">
        <v>0.5049076620437082</v>
      </c>
      <c r="H191" s="25">
        <f t="shared" si="8"/>
        <v>3.068687930583561</v>
      </c>
      <c r="I191" s="44">
        <v>0</v>
      </c>
      <c r="J191" s="44">
        <v>0.5049076620437082</v>
      </c>
      <c r="K191" s="44">
        <v>0.5049076620437082</v>
      </c>
      <c r="L191" s="44">
        <f t="shared" si="9"/>
        <v>0.7573614923757884</v>
      </c>
      <c r="M191" s="44">
        <f t="shared" si="10"/>
        <v>1.2622691544194966</v>
      </c>
      <c r="N191" s="18"/>
      <c r="O191" s="13"/>
    </row>
    <row r="192" spans="1:15" s="9" customFormat="1" ht="12" customHeight="1">
      <c r="A192" s="6"/>
      <c r="B192" s="43">
        <v>225</v>
      </c>
      <c r="C192" s="67"/>
      <c r="D192" s="77" t="s">
        <v>69</v>
      </c>
      <c r="E192" s="44">
        <v>1.2389611504793665</v>
      </c>
      <c r="F192" s="44">
        <v>0.6814286235931639</v>
      </c>
      <c r="G192" s="44">
        <v>0.12389611338057527</v>
      </c>
      <c r="H192" s="25">
        <f t="shared" si="8"/>
        <v>0.8053247369737392</v>
      </c>
      <c r="I192" s="44">
        <v>0</v>
      </c>
      <c r="J192" s="44">
        <v>0.12389611338057527</v>
      </c>
      <c r="K192" s="44">
        <v>0.12389611338057527</v>
      </c>
      <c r="L192" s="44">
        <f t="shared" si="9"/>
        <v>0.30974030012505205</v>
      </c>
      <c r="M192" s="44">
        <f t="shared" si="10"/>
        <v>0.4336364135056273</v>
      </c>
      <c r="N192" s="18"/>
      <c r="O192" s="13"/>
    </row>
    <row r="193" spans="1:15" s="9" customFormat="1" ht="12" customHeight="1">
      <c r="A193" s="6"/>
      <c r="B193" s="43">
        <v>226</v>
      </c>
      <c r="C193" s="67"/>
      <c r="D193" s="77" t="s">
        <v>74</v>
      </c>
      <c r="E193" s="44">
        <v>25.29</v>
      </c>
      <c r="F193" s="44">
        <v>1.2645</v>
      </c>
      <c r="G193" s="44">
        <v>2.529</v>
      </c>
      <c r="H193" s="25">
        <f t="shared" si="8"/>
        <v>3.7935</v>
      </c>
      <c r="I193" s="44">
        <v>0</v>
      </c>
      <c r="J193" s="44">
        <v>2.529</v>
      </c>
      <c r="K193" s="44">
        <v>2.529</v>
      </c>
      <c r="L193" s="44">
        <f t="shared" si="9"/>
        <v>18.967499999999998</v>
      </c>
      <c r="M193" s="44">
        <f t="shared" si="10"/>
        <v>21.496499999999997</v>
      </c>
      <c r="N193" s="18"/>
      <c r="O193" s="13"/>
    </row>
    <row r="194" spans="1:15" s="9" customFormat="1" ht="12" customHeight="1">
      <c r="A194" s="6"/>
      <c r="B194" s="43">
        <v>227</v>
      </c>
      <c r="C194" s="67"/>
      <c r="D194" s="77" t="s">
        <v>52</v>
      </c>
      <c r="E194" s="44">
        <v>106.06059352999988</v>
      </c>
      <c r="F194" s="44">
        <v>39.0749555049631</v>
      </c>
      <c r="G194" s="44">
        <v>11.164273000951539</v>
      </c>
      <c r="H194" s="25">
        <f t="shared" si="8"/>
        <v>50.23922850591464</v>
      </c>
      <c r="I194" s="44">
        <v>0</v>
      </c>
      <c r="J194" s="44">
        <v>16.74640950224366</v>
      </c>
      <c r="K194" s="44">
        <v>16.74640950224366</v>
      </c>
      <c r="L194" s="44">
        <f t="shared" si="9"/>
        <v>39.074955521841574</v>
      </c>
      <c r="M194" s="44">
        <f t="shared" si="10"/>
        <v>55.82136502408524</v>
      </c>
      <c r="N194" s="18"/>
      <c r="O194" s="13"/>
    </row>
    <row r="195" spans="1:15" s="9" customFormat="1" ht="12" customHeight="1">
      <c r="A195" s="6"/>
      <c r="B195" s="43">
        <v>228</v>
      </c>
      <c r="C195" s="67"/>
      <c r="D195" s="77" t="s">
        <v>134</v>
      </c>
      <c r="E195" s="44">
        <v>19.504711180592086</v>
      </c>
      <c r="F195" s="44">
        <v>8.196800719810655</v>
      </c>
      <c r="G195" s="44">
        <v>2.051963845535389</v>
      </c>
      <c r="H195" s="25">
        <f t="shared" si="8"/>
        <v>10.248764565346043</v>
      </c>
      <c r="I195" s="44">
        <v>0</v>
      </c>
      <c r="J195" s="44">
        <v>2.051963845535389</v>
      </c>
      <c r="K195" s="44">
        <v>2.051963845535389</v>
      </c>
      <c r="L195" s="44">
        <f t="shared" si="9"/>
        <v>7.203982769710653</v>
      </c>
      <c r="M195" s="44">
        <f t="shared" si="10"/>
        <v>9.255946615246042</v>
      </c>
      <c r="N195" s="18"/>
      <c r="O195" s="13"/>
    </row>
    <row r="196" spans="1:15" s="9" customFormat="1" ht="12" customHeight="1">
      <c r="A196" s="6"/>
      <c r="B196" s="43">
        <v>229</v>
      </c>
      <c r="C196" s="67"/>
      <c r="D196" s="77" t="s">
        <v>135</v>
      </c>
      <c r="E196" s="44">
        <v>103.8658310000301</v>
      </c>
      <c r="F196" s="44">
        <v>31.511469763610094</v>
      </c>
      <c r="G196" s="44">
        <v>11.33715658761925</v>
      </c>
      <c r="H196" s="25">
        <f t="shared" si="8"/>
        <v>42.84862635122934</v>
      </c>
      <c r="I196" s="44">
        <v>0</v>
      </c>
      <c r="J196" s="44">
        <v>13.837156587619251</v>
      </c>
      <c r="K196" s="44">
        <v>13.837156587619251</v>
      </c>
      <c r="L196" s="44">
        <f t="shared" si="9"/>
        <v>47.18004806118151</v>
      </c>
      <c r="M196" s="44">
        <f t="shared" si="10"/>
        <v>61.01720464880076</v>
      </c>
      <c r="N196" s="18"/>
      <c r="O196" s="13"/>
    </row>
    <row r="197" spans="1:15" s="9" customFormat="1" ht="12" customHeight="1">
      <c r="A197" s="6"/>
      <c r="B197" s="43">
        <v>231</v>
      </c>
      <c r="C197" s="67"/>
      <c r="D197" s="77" t="s">
        <v>136</v>
      </c>
      <c r="E197" s="44">
        <v>6.41898184126984</v>
      </c>
      <c r="F197" s="44">
        <v>3.851389095238094</v>
      </c>
      <c r="G197" s="44">
        <v>0.6418981793650793</v>
      </c>
      <c r="H197" s="25">
        <f t="shared" si="8"/>
        <v>4.493287274603174</v>
      </c>
      <c r="I197" s="44">
        <v>0</v>
      </c>
      <c r="J197" s="44">
        <v>0.9628472690476189</v>
      </c>
      <c r="K197" s="44">
        <v>0.9628472690476189</v>
      </c>
      <c r="L197" s="44">
        <f t="shared" si="9"/>
        <v>0.9628472976190476</v>
      </c>
      <c r="M197" s="44">
        <f t="shared" si="10"/>
        <v>1.9256945666666665</v>
      </c>
      <c r="N197" s="18"/>
      <c r="O197" s="13"/>
    </row>
    <row r="198" spans="1:15" s="9" customFormat="1" ht="12" customHeight="1">
      <c r="A198" s="6"/>
      <c r="B198" s="43">
        <v>233</v>
      </c>
      <c r="C198" s="67"/>
      <c r="D198" s="77" t="s">
        <v>53</v>
      </c>
      <c r="E198" s="44">
        <v>8.576471867460317</v>
      </c>
      <c r="F198" s="44">
        <v>5.145883114285714</v>
      </c>
      <c r="G198" s="44">
        <v>0.8576471857142856</v>
      </c>
      <c r="H198" s="25">
        <f t="shared" si="8"/>
        <v>6.0035302999999995</v>
      </c>
      <c r="I198" s="44">
        <v>0</v>
      </c>
      <c r="J198" s="44">
        <v>1.2864707785714284</v>
      </c>
      <c r="K198" s="44">
        <v>1.2864707785714284</v>
      </c>
      <c r="L198" s="44">
        <f t="shared" si="9"/>
        <v>1.2864707888888887</v>
      </c>
      <c r="M198" s="44">
        <f t="shared" si="10"/>
        <v>2.572941567460317</v>
      </c>
      <c r="N198" s="18"/>
      <c r="O198" s="13"/>
    </row>
    <row r="199" spans="1:15" s="9" customFormat="1" ht="12" customHeight="1">
      <c r="A199" s="6"/>
      <c r="B199" s="43">
        <v>234</v>
      </c>
      <c r="C199" s="67"/>
      <c r="D199" s="77" t="s">
        <v>137</v>
      </c>
      <c r="E199" s="44">
        <v>35.80564857288141</v>
      </c>
      <c r="F199" s="44">
        <v>0</v>
      </c>
      <c r="G199" s="44">
        <v>0</v>
      </c>
      <c r="H199" s="25">
        <f t="shared" si="8"/>
        <v>0</v>
      </c>
      <c r="I199" s="44">
        <v>0</v>
      </c>
      <c r="J199" s="44">
        <v>1.8965006066036845</v>
      </c>
      <c r="K199" s="44">
        <v>1.8965006066036845</v>
      </c>
      <c r="L199" s="44">
        <f t="shared" si="9"/>
        <v>33.90914796627772</v>
      </c>
      <c r="M199" s="44">
        <f t="shared" si="10"/>
        <v>35.80564857288141</v>
      </c>
      <c r="N199" s="18"/>
      <c r="O199" s="13"/>
    </row>
    <row r="200" spans="1:15" s="9" customFormat="1" ht="12" customHeight="1">
      <c r="A200" s="6"/>
      <c r="B200" s="43">
        <v>235</v>
      </c>
      <c r="C200" s="67"/>
      <c r="D200" s="77" t="s">
        <v>138</v>
      </c>
      <c r="E200" s="44">
        <v>97.85990747995268</v>
      </c>
      <c r="F200" s="44">
        <v>24.200841342331998</v>
      </c>
      <c r="G200" s="44">
        <v>9.821208821926465</v>
      </c>
      <c r="H200" s="25">
        <f t="shared" si="8"/>
        <v>34.02205016425846</v>
      </c>
      <c r="I200" s="44">
        <v>0</v>
      </c>
      <c r="J200" s="44">
        <v>9.821208821926465</v>
      </c>
      <c r="K200" s="44">
        <v>9.821208821926465</v>
      </c>
      <c r="L200" s="44">
        <f t="shared" si="9"/>
        <v>54.01664849376776</v>
      </c>
      <c r="M200" s="44">
        <f t="shared" si="10"/>
        <v>63.83785731569422</v>
      </c>
      <c r="N200" s="18"/>
      <c r="O200" s="13"/>
    </row>
    <row r="201" spans="1:15" s="9" customFormat="1" ht="12" customHeight="1">
      <c r="A201" s="6"/>
      <c r="B201" s="43">
        <v>236</v>
      </c>
      <c r="C201" s="67"/>
      <c r="D201" s="77" t="s">
        <v>139</v>
      </c>
      <c r="E201" s="44">
        <v>91.89946945</v>
      </c>
      <c r="F201" s="44">
        <v>36.75978778000001</v>
      </c>
      <c r="G201" s="44">
        <v>9.189946945000003</v>
      </c>
      <c r="H201" s="25">
        <f t="shared" si="8"/>
        <v>45.94973472500001</v>
      </c>
      <c r="I201" s="44">
        <v>0</v>
      </c>
      <c r="J201" s="44">
        <v>13.784920417500004</v>
      </c>
      <c r="K201" s="44">
        <v>13.784920417500004</v>
      </c>
      <c r="L201" s="44">
        <f t="shared" si="9"/>
        <v>32.16481430749998</v>
      </c>
      <c r="M201" s="44">
        <f t="shared" si="10"/>
        <v>45.949734724999985</v>
      </c>
      <c r="N201" s="18"/>
      <c r="O201" s="13"/>
    </row>
    <row r="202" spans="1:15" s="9" customFormat="1" ht="12" customHeight="1">
      <c r="A202" s="6"/>
      <c r="B202" s="43">
        <v>237</v>
      </c>
      <c r="C202" s="67"/>
      <c r="D202" s="77" t="s">
        <v>140</v>
      </c>
      <c r="E202" s="44">
        <v>11.531780240444233</v>
      </c>
      <c r="F202" s="44">
        <v>0.8113047103308274</v>
      </c>
      <c r="G202" s="44">
        <v>0.9822413675012811</v>
      </c>
      <c r="H202" s="25">
        <f t="shared" si="8"/>
        <v>1.7935460778321084</v>
      </c>
      <c r="I202" s="44">
        <v>0</v>
      </c>
      <c r="J202" s="44">
        <v>1.3241146818421887</v>
      </c>
      <c r="K202" s="44">
        <v>1.3241146818421887</v>
      </c>
      <c r="L202" s="44">
        <f t="shared" si="9"/>
        <v>8.414119480769937</v>
      </c>
      <c r="M202" s="44">
        <f t="shared" si="10"/>
        <v>9.738234162612127</v>
      </c>
      <c r="N202" s="18"/>
      <c r="O202" s="13"/>
    </row>
    <row r="203" spans="1:15" s="9" customFormat="1" ht="12" customHeight="1">
      <c r="A203" s="6"/>
      <c r="B203" s="43">
        <v>243</v>
      </c>
      <c r="C203" s="67"/>
      <c r="D203" s="77" t="s">
        <v>258</v>
      </c>
      <c r="E203" s="44">
        <v>85.10325916520944</v>
      </c>
      <c r="F203" s="44">
        <v>12.124280979027825</v>
      </c>
      <c r="G203" s="44">
        <v>8.961766498027956</v>
      </c>
      <c r="H203" s="25">
        <f t="shared" si="8"/>
        <v>21.08604747705578</v>
      </c>
      <c r="I203" s="44">
        <v>0</v>
      </c>
      <c r="J203" s="44">
        <v>8.961766498027956</v>
      </c>
      <c r="K203" s="44">
        <v>8.961766498027956</v>
      </c>
      <c r="L203" s="44">
        <f t="shared" si="9"/>
        <v>55.055445190125695</v>
      </c>
      <c r="M203" s="44">
        <f t="shared" si="10"/>
        <v>64.01721168815365</v>
      </c>
      <c r="N203" s="18"/>
      <c r="O203" s="13"/>
    </row>
    <row r="204" spans="1:15" s="9" customFormat="1" ht="12" customHeight="1">
      <c r="A204" s="6"/>
      <c r="B204" s="43">
        <v>244</v>
      </c>
      <c r="C204" s="67"/>
      <c r="D204" s="77" t="s">
        <v>259</v>
      </c>
      <c r="E204" s="44">
        <v>68.35267794265144</v>
      </c>
      <c r="F204" s="44">
        <v>24.532673667292006</v>
      </c>
      <c r="G204" s="44">
        <v>7.005324025446059</v>
      </c>
      <c r="H204" s="25">
        <f t="shared" si="8"/>
        <v>31.537997692738067</v>
      </c>
      <c r="I204" s="44">
        <v>0</v>
      </c>
      <c r="J204" s="44">
        <v>7.026503010902173</v>
      </c>
      <c r="K204" s="44">
        <v>7.026503010902173</v>
      </c>
      <c r="L204" s="44">
        <f t="shared" si="9"/>
        <v>29.788177239011198</v>
      </c>
      <c r="M204" s="44">
        <f t="shared" si="10"/>
        <v>36.81468024991337</v>
      </c>
      <c r="N204" s="18"/>
      <c r="O204" s="13"/>
    </row>
    <row r="205" spans="1:15" s="9" customFormat="1" ht="12" customHeight="1">
      <c r="A205" s="6"/>
      <c r="B205" s="43">
        <v>247</v>
      </c>
      <c r="C205" s="67"/>
      <c r="D205" s="77" t="s">
        <v>141</v>
      </c>
      <c r="E205" s="44">
        <v>18.945285815733733</v>
      </c>
      <c r="F205" s="44">
        <v>5.89360808694673</v>
      </c>
      <c r="G205" s="44">
        <v>2.0364483047302353</v>
      </c>
      <c r="H205" s="25">
        <f t="shared" si="8"/>
        <v>7.930056391676965</v>
      </c>
      <c r="I205" s="44">
        <v>0</v>
      </c>
      <c r="J205" s="44">
        <v>2.716121746399086</v>
      </c>
      <c r="K205" s="44">
        <v>2.716121746399086</v>
      </c>
      <c r="L205" s="44">
        <f t="shared" si="9"/>
        <v>8.299107677657682</v>
      </c>
      <c r="M205" s="44">
        <f t="shared" si="10"/>
        <v>11.015229424056768</v>
      </c>
      <c r="N205" s="18"/>
      <c r="O205" s="13"/>
    </row>
    <row r="206" spans="1:15" s="9" customFormat="1" ht="12" customHeight="1">
      <c r="A206" s="6"/>
      <c r="B206" s="43">
        <v>248</v>
      </c>
      <c r="C206" s="67"/>
      <c r="D206" s="77" t="s">
        <v>70</v>
      </c>
      <c r="E206" s="44">
        <v>62.1170566755392</v>
      </c>
      <c r="F206" s="44">
        <v>24.404156089442136</v>
      </c>
      <c r="G206" s="44">
        <v>6.324326507825051</v>
      </c>
      <c r="H206" s="25">
        <f t="shared" si="8"/>
        <v>30.72848259726719</v>
      </c>
      <c r="I206" s="44">
        <v>0</v>
      </c>
      <c r="J206" s="44">
        <v>11.874992937235222</v>
      </c>
      <c r="K206" s="44">
        <v>11.874992937235222</v>
      </c>
      <c r="L206" s="44">
        <f t="shared" si="9"/>
        <v>19.513581141036795</v>
      </c>
      <c r="M206" s="44">
        <f t="shared" si="10"/>
        <v>31.388574078272015</v>
      </c>
      <c r="N206" s="18"/>
      <c r="O206" s="13"/>
    </row>
    <row r="207" spans="1:15" s="9" customFormat="1" ht="12" customHeight="1">
      <c r="A207" s="6"/>
      <c r="B207" s="43">
        <v>250</v>
      </c>
      <c r="C207" s="67"/>
      <c r="D207" s="77" t="s">
        <v>142</v>
      </c>
      <c r="E207" s="44">
        <v>44.81144909648797</v>
      </c>
      <c r="F207" s="44">
        <v>22.63041259808256</v>
      </c>
      <c r="G207" s="44">
        <v>5.02898057735168</v>
      </c>
      <c r="H207" s="25">
        <f aca="true" t="shared" si="11" ref="H207:H227">F207+G207</f>
        <v>27.65939317543424</v>
      </c>
      <c r="I207" s="44">
        <v>0</v>
      </c>
      <c r="J207" s="44">
        <v>7.543470866027521</v>
      </c>
      <c r="K207" s="44">
        <v>7.543470866027521</v>
      </c>
      <c r="L207" s="44">
        <f aca="true" t="shared" si="12" ref="L207:L227">E207-H207-K207</f>
        <v>9.608585055026209</v>
      </c>
      <c r="M207" s="44">
        <f t="shared" si="10"/>
        <v>17.15205592105373</v>
      </c>
      <c r="N207" s="18"/>
      <c r="O207" s="13"/>
    </row>
    <row r="208" spans="1:15" s="9" customFormat="1" ht="12" customHeight="1">
      <c r="A208" s="6"/>
      <c r="B208" s="43">
        <v>251</v>
      </c>
      <c r="C208" s="67"/>
      <c r="D208" s="77" t="s">
        <v>260</v>
      </c>
      <c r="E208" s="44">
        <v>25.655885389654465</v>
      </c>
      <c r="F208" s="44">
        <v>4.795913809769716</v>
      </c>
      <c r="G208" s="44">
        <v>2.300362286410143</v>
      </c>
      <c r="H208" s="25">
        <f t="shared" si="11"/>
        <v>7.096276096179858</v>
      </c>
      <c r="I208" s="44">
        <v>0</v>
      </c>
      <c r="J208" s="44">
        <v>2.300362286410143</v>
      </c>
      <c r="K208" s="44">
        <v>2.300362286410143</v>
      </c>
      <c r="L208" s="44">
        <f t="shared" si="12"/>
        <v>16.259247007064467</v>
      </c>
      <c r="M208" s="44">
        <f aca="true" t="shared" si="13" ref="M208:M227">K208+L208</f>
        <v>18.559609293474608</v>
      </c>
      <c r="N208" s="18"/>
      <c r="O208" s="13"/>
    </row>
    <row r="209" spans="1:15" s="9" customFormat="1" ht="12" customHeight="1">
      <c r="A209" s="6"/>
      <c r="B209" s="43">
        <v>252</v>
      </c>
      <c r="C209" s="67"/>
      <c r="D209" s="77" t="s">
        <v>71</v>
      </c>
      <c r="E209" s="44">
        <v>7.917614767986706</v>
      </c>
      <c r="F209" s="44">
        <v>5.00059882044561</v>
      </c>
      <c r="G209" s="44">
        <v>0.8334331320295703</v>
      </c>
      <c r="H209" s="25">
        <f t="shared" si="11"/>
        <v>5.834031952475181</v>
      </c>
      <c r="I209" s="44">
        <v>0</v>
      </c>
      <c r="J209" s="44">
        <v>0.8334331320295703</v>
      </c>
      <c r="K209" s="44">
        <v>0.8334331320295703</v>
      </c>
      <c r="L209" s="44">
        <f t="shared" si="12"/>
        <v>1.2501496834819545</v>
      </c>
      <c r="M209" s="44">
        <f t="shared" si="13"/>
        <v>2.083582815511525</v>
      </c>
      <c r="N209" s="18"/>
      <c r="O209" s="13"/>
    </row>
    <row r="210" spans="1:15" s="9" customFormat="1" ht="12" customHeight="1">
      <c r="A210" s="6"/>
      <c r="B210" s="43">
        <v>262</v>
      </c>
      <c r="C210" s="67"/>
      <c r="D210" s="77" t="s">
        <v>72</v>
      </c>
      <c r="E210" s="44">
        <v>37.633513180986974</v>
      </c>
      <c r="F210" s="44">
        <v>11.34733877266639</v>
      </c>
      <c r="G210" s="44">
        <v>3.9849338919956443</v>
      </c>
      <c r="H210" s="25">
        <f t="shared" si="11"/>
        <v>15.332272664662035</v>
      </c>
      <c r="I210" s="44">
        <v>0</v>
      </c>
      <c r="J210" s="44">
        <v>5.595354726012005</v>
      </c>
      <c r="K210" s="44">
        <v>5.595354726012005</v>
      </c>
      <c r="L210" s="44">
        <f t="shared" si="12"/>
        <v>16.705885790312934</v>
      </c>
      <c r="M210" s="44">
        <f t="shared" si="13"/>
        <v>22.30124051632494</v>
      </c>
      <c r="N210" s="18"/>
      <c r="O210" s="13"/>
    </row>
    <row r="211" spans="1:15" s="9" customFormat="1" ht="12" customHeight="1">
      <c r="A211" s="6"/>
      <c r="B211" s="43">
        <v>267</v>
      </c>
      <c r="C211" s="67"/>
      <c r="D211" s="77" t="s">
        <v>143</v>
      </c>
      <c r="E211" s="44">
        <v>23.849402507636512</v>
      </c>
      <c r="F211" s="44">
        <v>3.7986655729332117</v>
      </c>
      <c r="G211" s="44">
        <v>2.506342117148962</v>
      </c>
      <c r="H211" s="25">
        <f t="shared" si="11"/>
        <v>6.305007690082174</v>
      </c>
      <c r="I211" s="44">
        <v>0</v>
      </c>
      <c r="J211" s="44">
        <v>2.506342117148962</v>
      </c>
      <c r="K211" s="44">
        <v>2.506342117148962</v>
      </c>
      <c r="L211" s="44">
        <f t="shared" si="12"/>
        <v>15.038052700405375</v>
      </c>
      <c r="M211" s="44">
        <f t="shared" si="13"/>
        <v>17.544394817554338</v>
      </c>
      <c r="N211" s="18"/>
      <c r="O211" s="13"/>
    </row>
    <row r="212" spans="1:15" s="9" customFormat="1" ht="12" customHeight="1">
      <c r="A212" s="6"/>
      <c r="B212" s="43">
        <v>269</v>
      </c>
      <c r="C212" s="67"/>
      <c r="D212" s="77" t="s">
        <v>144</v>
      </c>
      <c r="E212" s="44">
        <v>2.8829179384273136</v>
      </c>
      <c r="F212" s="44">
        <v>0.4551975692253653</v>
      </c>
      <c r="G212" s="44">
        <v>0.30346504615024356</v>
      </c>
      <c r="H212" s="25">
        <f t="shared" si="11"/>
        <v>0.7586626153756089</v>
      </c>
      <c r="I212" s="44">
        <v>0</v>
      </c>
      <c r="J212" s="44">
        <v>0.30346504615024356</v>
      </c>
      <c r="K212" s="44">
        <v>0.30346504615024356</v>
      </c>
      <c r="L212" s="44">
        <f t="shared" si="12"/>
        <v>1.8207902769014612</v>
      </c>
      <c r="M212" s="44">
        <f t="shared" si="13"/>
        <v>2.1242553230517047</v>
      </c>
      <c r="N212" s="18"/>
      <c r="O212" s="13"/>
    </row>
    <row r="213" spans="1:15" s="9" customFormat="1" ht="12" customHeight="1">
      <c r="A213" s="6"/>
      <c r="B213" s="43">
        <v>275</v>
      </c>
      <c r="C213" s="67"/>
      <c r="D213" s="77" t="s">
        <v>73</v>
      </c>
      <c r="E213" s="44">
        <v>69.8</v>
      </c>
      <c r="F213" s="44">
        <v>11.021052630865377</v>
      </c>
      <c r="G213" s="44">
        <v>7.347368420576917</v>
      </c>
      <c r="H213" s="25">
        <f t="shared" si="11"/>
        <v>18.368421051442294</v>
      </c>
      <c r="I213" s="44">
        <v>0</v>
      </c>
      <c r="J213" s="44">
        <v>7.347368420576917</v>
      </c>
      <c r="K213" s="44">
        <v>7.347368420576917</v>
      </c>
      <c r="L213" s="44">
        <f t="shared" si="12"/>
        <v>44.08421052798079</v>
      </c>
      <c r="M213" s="44">
        <f t="shared" si="13"/>
        <v>51.4315789485577</v>
      </c>
      <c r="N213" s="18"/>
      <c r="O213" s="13"/>
    </row>
    <row r="214" spans="1:15" s="9" customFormat="1" ht="12" customHeight="1">
      <c r="A214" s="6"/>
      <c r="B214" s="43">
        <v>286</v>
      </c>
      <c r="C214" s="67"/>
      <c r="D214" s="77" t="s">
        <v>145</v>
      </c>
      <c r="E214" s="44">
        <v>106.90137599981452</v>
      </c>
      <c r="F214" s="44">
        <v>5.345068799913439</v>
      </c>
      <c r="G214" s="44">
        <v>10.690137599826878</v>
      </c>
      <c r="H214" s="25">
        <f t="shared" si="11"/>
        <v>16.035206399740318</v>
      </c>
      <c r="I214" s="44">
        <v>0</v>
      </c>
      <c r="J214" s="44">
        <v>10.690137599826878</v>
      </c>
      <c r="K214" s="44">
        <v>10.690137599826878</v>
      </c>
      <c r="L214" s="44">
        <f t="shared" si="12"/>
        <v>80.17603200024732</v>
      </c>
      <c r="M214" s="44">
        <f t="shared" si="13"/>
        <v>90.8661696000742</v>
      </c>
      <c r="N214" s="18"/>
      <c r="O214" s="13"/>
    </row>
    <row r="215" spans="1:15" s="9" customFormat="1" ht="12" customHeight="1">
      <c r="A215" s="6"/>
      <c r="B215" s="43">
        <v>292</v>
      </c>
      <c r="C215" s="67"/>
      <c r="D215" s="77" t="s">
        <v>146</v>
      </c>
      <c r="E215" s="44">
        <v>61.32404579601149</v>
      </c>
      <c r="F215" s="44">
        <v>0</v>
      </c>
      <c r="G215" s="44">
        <v>2.8547267461180685</v>
      </c>
      <c r="H215" s="25">
        <f t="shared" si="11"/>
        <v>2.8547267461180685</v>
      </c>
      <c r="I215" s="44">
        <v>0</v>
      </c>
      <c r="J215" s="44">
        <v>5.574257985665205</v>
      </c>
      <c r="K215" s="44">
        <v>5.574257985665205</v>
      </c>
      <c r="L215" s="44">
        <f t="shared" si="12"/>
        <v>52.895061064228216</v>
      </c>
      <c r="M215" s="44">
        <f t="shared" si="13"/>
        <v>58.46931904989342</v>
      </c>
      <c r="N215" s="18"/>
      <c r="O215" s="13"/>
    </row>
    <row r="216" spans="1:15" s="9" customFormat="1" ht="12" customHeight="1">
      <c r="A216" s="6"/>
      <c r="B216" s="43">
        <v>293</v>
      </c>
      <c r="C216" s="67"/>
      <c r="D216" s="77" t="s">
        <v>147</v>
      </c>
      <c r="E216" s="44">
        <v>70.15571193295253</v>
      </c>
      <c r="F216" s="44">
        <v>11.07721767885407</v>
      </c>
      <c r="G216" s="44">
        <v>7.384811785902714</v>
      </c>
      <c r="H216" s="25">
        <f t="shared" si="11"/>
        <v>18.462029464756785</v>
      </c>
      <c r="I216" s="44">
        <v>0</v>
      </c>
      <c r="J216" s="44">
        <v>7.384811785902714</v>
      </c>
      <c r="K216" s="44">
        <v>7.384811785902714</v>
      </c>
      <c r="L216" s="44">
        <f t="shared" si="12"/>
        <v>44.30887068229303</v>
      </c>
      <c r="M216" s="44">
        <f t="shared" si="13"/>
        <v>51.693682468195746</v>
      </c>
      <c r="N216" s="18"/>
      <c r="O216" s="13"/>
    </row>
    <row r="217" spans="1:15" s="9" customFormat="1" ht="12" customHeight="1">
      <c r="A217" s="6"/>
      <c r="B217" s="43">
        <v>294</v>
      </c>
      <c r="C217" s="67"/>
      <c r="D217" s="77" t="s">
        <v>148</v>
      </c>
      <c r="E217" s="44">
        <v>52.26887208144522</v>
      </c>
      <c r="F217" s="44">
        <v>10.158178271102024</v>
      </c>
      <c r="G217" s="44">
        <v>5.536287216654856</v>
      </c>
      <c r="H217" s="25">
        <f t="shared" si="11"/>
        <v>15.69446548775688</v>
      </c>
      <c r="I217" s="44">
        <v>0</v>
      </c>
      <c r="J217" s="44">
        <v>5.536287216654856</v>
      </c>
      <c r="K217" s="44">
        <v>5.536287216654856</v>
      </c>
      <c r="L217" s="44">
        <f t="shared" si="12"/>
        <v>31.038119377033482</v>
      </c>
      <c r="M217" s="44">
        <f t="shared" si="13"/>
        <v>36.57440659368834</v>
      </c>
      <c r="N217" s="18"/>
      <c r="O217" s="13"/>
    </row>
    <row r="218" spans="1:15" s="9" customFormat="1" ht="12" customHeight="1">
      <c r="A218" s="6"/>
      <c r="B218" s="43">
        <v>295</v>
      </c>
      <c r="C218" s="67"/>
      <c r="D218" s="77" t="s">
        <v>149</v>
      </c>
      <c r="E218" s="44">
        <v>20.058349159498523</v>
      </c>
      <c r="F218" s="44">
        <v>3.4956983711071024</v>
      </c>
      <c r="G218" s="44">
        <v>2.1124062867752538</v>
      </c>
      <c r="H218" s="25">
        <f t="shared" si="11"/>
        <v>5.608104657882356</v>
      </c>
      <c r="I218" s="44">
        <v>0</v>
      </c>
      <c r="J218" s="44">
        <v>2.1124062867752538</v>
      </c>
      <c r="K218" s="44">
        <v>2.1124062867752538</v>
      </c>
      <c r="L218" s="44">
        <f t="shared" si="12"/>
        <v>12.337838214840913</v>
      </c>
      <c r="M218" s="44">
        <f t="shared" si="13"/>
        <v>14.450244501616167</v>
      </c>
      <c r="N218" s="18"/>
      <c r="O218" s="13"/>
    </row>
    <row r="219" spans="1:15" s="9" customFormat="1" ht="12" customHeight="1">
      <c r="A219" s="6"/>
      <c r="B219" s="43">
        <v>305</v>
      </c>
      <c r="C219" s="67"/>
      <c r="D219" s="77" t="s">
        <v>150</v>
      </c>
      <c r="E219" s="44">
        <v>8.067234560009242</v>
      </c>
      <c r="F219" s="44">
        <v>1.4111625076775025</v>
      </c>
      <c r="G219" s="44">
        <v>0.8320089906365333</v>
      </c>
      <c r="H219" s="25">
        <f t="shared" si="11"/>
        <v>2.2431714983140356</v>
      </c>
      <c r="I219" s="44">
        <v>0</v>
      </c>
      <c r="J219" s="44">
        <v>0.8320089906365333</v>
      </c>
      <c r="K219" s="44">
        <v>0.8320089906365333</v>
      </c>
      <c r="L219" s="44">
        <f t="shared" si="12"/>
        <v>4.992054071058673</v>
      </c>
      <c r="M219" s="44">
        <f t="shared" si="13"/>
        <v>5.824063061695206</v>
      </c>
      <c r="N219" s="18"/>
      <c r="O219" s="13"/>
    </row>
    <row r="220" spans="1:15" s="9" customFormat="1" ht="12" customHeight="1">
      <c r="A220" s="6"/>
      <c r="B220" s="45">
        <v>306</v>
      </c>
      <c r="C220" s="68"/>
      <c r="D220" s="78" t="s">
        <v>151</v>
      </c>
      <c r="E220" s="46">
        <v>70.78693938018627</v>
      </c>
      <c r="F220" s="46">
        <v>1.822748450423957</v>
      </c>
      <c r="G220" s="46">
        <v>5.204933887997714</v>
      </c>
      <c r="H220" s="55">
        <f t="shared" si="11"/>
        <v>7.027682338421672</v>
      </c>
      <c r="I220" s="46">
        <v>0</v>
      </c>
      <c r="J220" s="46">
        <v>5.204933887997714</v>
      </c>
      <c r="K220" s="46">
        <v>5.204933887997714</v>
      </c>
      <c r="L220" s="46">
        <f t="shared" si="12"/>
        <v>58.55432315376689</v>
      </c>
      <c r="M220" s="46">
        <f t="shared" si="13"/>
        <v>63.7592570417646</v>
      </c>
      <c r="N220" s="18"/>
      <c r="O220" s="13"/>
    </row>
    <row r="221" spans="1:15" s="9" customFormat="1" ht="12" customHeight="1">
      <c r="A221" s="6"/>
      <c r="B221" s="43">
        <v>307</v>
      </c>
      <c r="C221" s="67"/>
      <c r="D221" s="77" t="s">
        <v>152</v>
      </c>
      <c r="E221" s="44">
        <v>79.29140287469477</v>
      </c>
      <c r="F221" s="44">
        <v>1.5301393542835797</v>
      </c>
      <c r="G221" s="44">
        <v>2.7126704167277635</v>
      </c>
      <c r="H221" s="25">
        <f t="shared" si="11"/>
        <v>4.242809771011343</v>
      </c>
      <c r="I221" s="44">
        <v>0</v>
      </c>
      <c r="J221" s="44">
        <v>6.81358427759981</v>
      </c>
      <c r="K221" s="44">
        <v>6.81358427759981</v>
      </c>
      <c r="L221" s="44">
        <f t="shared" si="12"/>
        <v>68.23500882608361</v>
      </c>
      <c r="M221" s="44">
        <f t="shared" si="13"/>
        <v>75.04859310368343</v>
      </c>
      <c r="N221" s="18"/>
      <c r="O221" s="13"/>
    </row>
    <row r="222" spans="1:15" s="9" customFormat="1" ht="12" customHeight="1">
      <c r="A222" s="6"/>
      <c r="B222" s="43">
        <v>308</v>
      </c>
      <c r="C222" s="67"/>
      <c r="D222" s="77" t="s">
        <v>153</v>
      </c>
      <c r="E222" s="44">
        <v>51.852490589130475</v>
      </c>
      <c r="F222" s="44">
        <v>2.8510732347821337</v>
      </c>
      <c r="G222" s="44">
        <v>4.98742634321339</v>
      </c>
      <c r="H222" s="25">
        <f t="shared" si="11"/>
        <v>7.838499577995524</v>
      </c>
      <c r="I222" s="44">
        <v>0</v>
      </c>
      <c r="J222" s="44">
        <v>5.677682968291731</v>
      </c>
      <c r="K222" s="44">
        <v>5.677682968291731</v>
      </c>
      <c r="L222" s="44">
        <f t="shared" si="12"/>
        <v>38.336308042843214</v>
      </c>
      <c r="M222" s="44">
        <f t="shared" si="13"/>
        <v>44.01399101113495</v>
      </c>
      <c r="N222" s="18"/>
      <c r="O222" s="13"/>
    </row>
    <row r="223" spans="1:15" s="9" customFormat="1" ht="12" customHeight="1">
      <c r="A223" s="6"/>
      <c r="B223" s="43">
        <v>316</v>
      </c>
      <c r="C223" s="67"/>
      <c r="D223" s="77" t="s">
        <v>76</v>
      </c>
      <c r="E223" s="44">
        <v>17.864170619692526</v>
      </c>
      <c r="F223" s="44">
        <v>0.033766659494120305</v>
      </c>
      <c r="G223" s="44">
        <v>0.5091795661495672</v>
      </c>
      <c r="H223" s="25">
        <f t="shared" si="11"/>
        <v>0.5429462256436874</v>
      </c>
      <c r="I223" s="44">
        <v>0</v>
      </c>
      <c r="J223" s="44">
        <v>1.5727647131323474</v>
      </c>
      <c r="K223" s="44">
        <v>1.5727647131323474</v>
      </c>
      <c r="L223" s="44">
        <f t="shared" si="12"/>
        <v>15.748459680916493</v>
      </c>
      <c r="M223" s="44">
        <f t="shared" si="13"/>
        <v>17.32122439404884</v>
      </c>
      <c r="N223" s="18"/>
      <c r="O223" s="13"/>
    </row>
    <row r="224" spans="1:15" s="9" customFormat="1" ht="12" customHeight="1">
      <c r="A224" s="6"/>
      <c r="B224" s="43">
        <v>317</v>
      </c>
      <c r="C224" s="67"/>
      <c r="D224" s="77" t="s">
        <v>154</v>
      </c>
      <c r="E224" s="44">
        <v>67.12710502780232</v>
      </c>
      <c r="F224" s="44">
        <v>1.2884348339717246</v>
      </c>
      <c r="G224" s="44">
        <v>4.370949123819878</v>
      </c>
      <c r="H224" s="25">
        <f t="shared" si="11"/>
        <v>5.6593839577916025</v>
      </c>
      <c r="I224" s="44">
        <v>0</v>
      </c>
      <c r="J224" s="44">
        <v>5.082787758042102</v>
      </c>
      <c r="K224" s="44">
        <v>5.082787758042102</v>
      </c>
      <c r="L224" s="44">
        <f t="shared" si="12"/>
        <v>56.38493331196861</v>
      </c>
      <c r="M224" s="44">
        <f t="shared" si="13"/>
        <v>61.46772107001071</v>
      </c>
      <c r="N224" s="18"/>
      <c r="O224" s="13"/>
    </row>
    <row r="225" spans="1:15" s="9" customFormat="1" ht="12" customHeight="1">
      <c r="A225" s="6"/>
      <c r="B225" s="43">
        <v>318</v>
      </c>
      <c r="C225" s="67"/>
      <c r="D225" s="77" t="s">
        <v>75</v>
      </c>
      <c r="E225" s="44">
        <v>15.045339636763812</v>
      </c>
      <c r="F225" s="44">
        <v>0.7788278307691402</v>
      </c>
      <c r="G225" s="44">
        <v>1.5576556615382806</v>
      </c>
      <c r="H225" s="25">
        <f t="shared" si="11"/>
        <v>2.336483492307421</v>
      </c>
      <c r="I225" s="44">
        <v>0</v>
      </c>
      <c r="J225" s="44">
        <v>1.5576556615382806</v>
      </c>
      <c r="K225" s="44">
        <v>1.5576556615382806</v>
      </c>
      <c r="L225" s="44">
        <f t="shared" si="12"/>
        <v>11.15120048291811</v>
      </c>
      <c r="M225" s="44">
        <f t="shared" si="13"/>
        <v>12.70885614445639</v>
      </c>
      <c r="N225" s="18"/>
      <c r="O225" s="13"/>
    </row>
    <row r="226" spans="1:15" s="9" customFormat="1" ht="12" customHeight="1">
      <c r="A226" s="6"/>
      <c r="B226" s="43">
        <v>319</v>
      </c>
      <c r="C226" s="67"/>
      <c r="D226" s="77" t="s">
        <v>254</v>
      </c>
      <c r="E226" s="44">
        <v>45.05323046542416</v>
      </c>
      <c r="F226" s="44">
        <v>0</v>
      </c>
      <c r="G226" s="44">
        <v>2.2526615232976774</v>
      </c>
      <c r="H226" s="25">
        <f t="shared" si="11"/>
        <v>2.2526615232976774</v>
      </c>
      <c r="I226" s="44">
        <v>0</v>
      </c>
      <c r="J226" s="44">
        <v>6.757984569893034</v>
      </c>
      <c r="K226" s="44">
        <v>6.757984569893034</v>
      </c>
      <c r="L226" s="44">
        <f t="shared" si="12"/>
        <v>36.04258437223345</v>
      </c>
      <c r="M226" s="44">
        <f t="shared" si="13"/>
        <v>42.80056894212648</v>
      </c>
      <c r="N226" s="18"/>
      <c r="O226" s="13"/>
    </row>
    <row r="227" spans="1:15" s="9" customFormat="1" ht="12" customHeight="1">
      <c r="A227" s="6"/>
      <c r="B227" s="43">
        <v>320</v>
      </c>
      <c r="C227" s="67"/>
      <c r="D227" s="77" t="s">
        <v>155</v>
      </c>
      <c r="E227" s="44">
        <v>60.561222865259694</v>
      </c>
      <c r="F227" s="44">
        <v>0.34082240931933394</v>
      </c>
      <c r="G227" s="44">
        <v>2.983328752466214</v>
      </c>
      <c r="H227" s="25">
        <f t="shared" si="11"/>
        <v>3.324151161785548</v>
      </c>
      <c r="I227" s="44">
        <v>0</v>
      </c>
      <c r="J227" s="44">
        <v>4.5950329919871065</v>
      </c>
      <c r="K227" s="44">
        <v>4.5950329919871065</v>
      </c>
      <c r="L227" s="44">
        <f t="shared" si="12"/>
        <v>52.64203871148704</v>
      </c>
      <c r="M227" s="44">
        <f t="shared" si="13"/>
        <v>57.23707170347414</v>
      </c>
      <c r="N227" s="18"/>
      <c r="O227" s="13"/>
    </row>
    <row r="228" spans="1:13" s="9" customFormat="1" ht="6.75" customHeight="1">
      <c r="A228" s="6"/>
      <c r="B228" s="47"/>
      <c r="C228" s="67"/>
      <c r="D228" s="79"/>
      <c r="E228" s="44"/>
      <c r="F228" s="44"/>
      <c r="G228" s="44"/>
      <c r="H228" s="44">
        <f aca="true" t="shared" si="14" ref="H228:H259">F228+G228</f>
        <v>0</v>
      </c>
      <c r="I228" s="44"/>
      <c r="J228" s="44"/>
      <c r="K228" s="44">
        <f aca="true" t="shared" si="15" ref="K228:K234">I228+J228</f>
        <v>0</v>
      </c>
      <c r="L228" s="44">
        <f aca="true" t="shared" si="16" ref="L228:L234">E228-H228-K228</f>
        <v>0</v>
      </c>
      <c r="M228" s="44">
        <f aca="true" t="shared" si="17" ref="M228:M234">K228+L228</f>
        <v>0</v>
      </c>
    </row>
    <row r="229" spans="1:13" s="19" customFormat="1" ht="12" customHeight="1">
      <c r="A229" s="6"/>
      <c r="B229" s="47"/>
      <c r="C229" s="67"/>
      <c r="D229" s="80" t="s">
        <v>54</v>
      </c>
      <c r="E229" s="48">
        <f>SUM(E231:E259)</f>
        <v>2864.167278852985</v>
      </c>
      <c r="F229" s="48">
        <f>SUM(F231:F259)</f>
        <v>296.25639827760455</v>
      </c>
      <c r="G229" s="48">
        <f>SUM(G231:G259)</f>
        <v>164.81280661243397</v>
      </c>
      <c r="H229" s="48">
        <f t="shared" si="14"/>
        <v>461.0692048900385</v>
      </c>
      <c r="I229" s="48">
        <v>0</v>
      </c>
      <c r="J229" s="48">
        <f>SUM(J231:J259)</f>
        <v>255.3223761889337</v>
      </c>
      <c r="K229" s="48">
        <f t="shared" si="15"/>
        <v>255.3223761889337</v>
      </c>
      <c r="L229" s="48">
        <f t="shared" si="16"/>
        <v>2147.7756977740128</v>
      </c>
      <c r="M229" s="48">
        <f t="shared" si="17"/>
        <v>2403.0980739629463</v>
      </c>
    </row>
    <row r="230" spans="1:13" s="9" customFormat="1" ht="6.75" customHeight="1">
      <c r="A230" s="6"/>
      <c r="B230" s="47"/>
      <c r="C230" s="67"/>
      <c r="D230" s="79"/>
      <c r="E230" s="44"/>
      <c r="F230" s="44"/>
      <c r="G230" s="44"/>
      <c r="H230" s="44">
        <f t="shared" si="14"/>
        <v>0</v>
      </c>
      <c r="I230" s="44"/>
      <c r="J230" s="44"/>
      <c r="K230" s="44">
        <f t="shared" si="15"/>
        <v>0</v>
      </c>
      <c r="L230" s="44">
        <f t="shared" si="16"/>
        <v>0</v>
      </c>
      <c r="M230" s="44">
        <f t="shared" si="17"/>
        <v>0</v>
      </c>
    </row>
    <row r="231" spans="1:13" s="9" customFormat="1" ht="12" customHeight="1">
      <c r="A231" s="6"/>
      <c r="B231" s="43">
        <v>171</v>
      </c>
      <c r="C231" s="67"/>
      <c r="D231" s="81" t="s">
        <v>159</v>
      </c>
      <c r="E231" s="44">
        <v>448.8718421188424</v>
      </c>
      <c r="F231" s="44">
        <v>5.854455706973205</v>
      </c>
      <c r="G231" s="44">
        <v>27.93278917394641</v>
      </c>
      <c r="H231" s="44">
        <f t="shared" si="14"/>
        <v>33.787244880919616</v>
      </c>
      <c r="I231" s="44">
        <v>0</v>
      </c>
      <c r="J231" s="44">
        <v>28.32920639618767</v>
      </c>
      <c r="K231" s="44">
        <f t="shared" si="15"/>
        <v>28.32920639618767</v>
      </c>
      <c r="L231" s="44">
        <f t="shared" si="16"/>
        <v>386.7553908417351</v>
      </c>
      <c r="M231" s="44">
        <f t="shared" si="17"/>
        <v>415.08459723792276</v>
      </c>
    </row>
    <row r="232" spans="1:13" s="9" customFormat="1" ht="12" customHeight="1">
      <c r="A232" s="6"/>
      <c r="B232" s="43">
        <v>188</v>
      </c>
      <c r="C232" s="67"/>
      <c r="D232" s="81" t="s">
        <v>160</v>
      </c>
      <c r="E232" s="44">
        <v>175.747127801381</v>
      </c>
      <c r="F232" s="44">
        <v>85.15912951291968</v>
      </c>
      <c r="G232" s="44">
        <v>18.13134400273049</v>
      </c>
      <c r="H232" s="44">
        <f t="shared" si="14"/>
        <v>103.29047351565016</v>
      </c>
      <c r="I232" s="44">
        <v>0</v>
      </c>
      <c r="J232" s="44">
        <v>30.361864479363927</v>
      </c>
      <c r="K232" s="44">
        <f t="shared" si="15"/>
        <v>30.361864479363927</v>
      </c>
      <c r="L232" s="44">
        <f t="shared" si="16"/>
        <v>42.094789806366904</v>
      </c>
      <c r="M232" s="44">
        <f t="shared" si="17"/>
        <v>72.45665428573083</v>
      </c>
    </row>
    <row r="233" spans="1:13" s="18" customFormat="1" ht="12" customHeight="1">
      <c r="A233" s="7"/>
      <c r="B233" s="43">
        <v>209</v>
      </c>
      <c r="C233" s="67"/>
      <c r="D233" s="81" t="s">
        <v>262</v>
      </c>
      <c r="E233" s="44">
        <v>48.470481082796795</v>
      </c>
      <c r="F233" s="44">
        <v>18.11386581221056</v>
      </c>
      <c r="G233" s="44">
        <v>4.981491327814672</v>
      </c>
      <c r="H233" s="44">
        <f t="shared" si="14"/>
        <v>23.095357140025232</v>
      </c>
      <c r="I233" s="44">
        <v>0</v>
      </c>
      <c r="J233" s="44">
        <v>7.4140748020757865</v>
      </c>
      <c r="K233" s="44">
        <f t="shared" si="15"/>
        <v>7.4140748020757865</v>
      </c>
      <c r="L233" s="44">
        <f t="shared" si="16"/>
        <v>17.961049140695778</v>
      </c>
      <c r="M233" s="44">
        <f t="shared" si="17"/>
        <v>25.375123942771566</v>
      </c>
    </row>
    <row r="234" spans="1:13" s="18" customFormat="1" ht="12" customHeight="1">
      <c r="A234" s="7"/>
      <c r="B234" s="43">
        <v>212</v>
      </c>
      <c r="C234" s="67"/>
      <c r="D234" s="81" t="s">
        <v>161</v>
      </c>
      <c r="E234" s="44">
        <v>36.69553244154352</v>
      </c>
      <c r="F234" s="44">
        <v>21.861108021253035</v>
      </c>
      <c r="G234" s="44">
        <v>3.9747469129550974</v>
      </c>
      <c r="H234" s="44">
        <f t="shared" si="14"/>
        <v>25.835854934208133</v>
      </c>
      <c r="I234" s="44">
        <v>0</v>
      </c>
      <c r="J234" s="44">
        <v>5.962120369432645</v>
      </c>
      <c r="K234" s="44">
        <f t="shared" si="15"/>
        <v>5.962120369432645</v>
      </c>
      <c r="L234" s="44">
        <f t="shared" si="16"/>
        <v>4.8975571379027425</v>
      </c>
      <c r="M234" s="44">
        <f t="shared" si="17"/>
        <v>10.859677507335388</v>
      </c>
    </row>
    <row r="235" spans="1:13" s="9" customFormat="1" ht="12" customHeight="1">
      <c r="A235" s="6"/>
      <c r="B235" s="43">
        <v>213</v>
      </c>
      <c r="C235" s="67"/>
      <c r="D235" s="81" t="s">
        <v>263</v>
      </c>
      <c r="E235" s="44">
        <v>60.74536562999656</v>
      </c>
      <c r="F235" s="44">
        <v>11.311024399722152</v>
      </c>
      <c r="G235" s="44">
        <v>4.631658595744337</v>
      </c>
      <c r="H235" s="44">
        <f t="shared" si="14"/>
        <v>15.94268299546649</v>
      </c>
      <c r="I235" s="44">
        <v>0</v>
      </c>
      <c r="J235" s="44">
        <v>5.601678816051218</v>
      </c>
      <c r="K235" s="44">
        <f aca="true" t="shared" si="18" ref="K235:K259">I235+J235</f>
        <v>5.601678816051218</v>
      </c>
      <c r="L235" s="44">
        <f aca="true" t="shared" si="19" ref="L235:L259">E235-H235-K235</f>
        <v>39.20100381847885</v>
      </c>
      <c r="M235" s="44">
        <f aca="true" t="shared" si="20" ref="M235:M259">K235+L235</f>
        <v>44.80268263453007</v>
      </c>
    </row>
    <row r="236" spans="1:13" s="9" customFormat="1" ht="12" customHeight="1">
      <c r="A236" s="6"/>
      <c r="B236" s="43">
        <v>214</v>
      </c>
      <c r="C236" s="67"/>
      <c r="D236" s="81" t="s">
        <v>264</v>
      </c>
      <c r="E236" s="44">
        <v>110.64893730853332</v>
      </c>
      <c r="F236" s="44">
        <v>47.669898673723786</v>
      </c>
      <c r="G236" s="44">
        <v>10.336653839639313</v>
      </c>
      <c r="H236" s="44">
        <f t="shared" si="14"/>
        <v>58.0065525133631</v>
      </c>
      <c r="I236" s="44">
        <v>0</v>
      </c>
      <c r="J236" s="44">
        <v>17.236249138652397</v>
      </c>
      <c r="K236" s="44">
        <f t="shared" si="18"/>
        <v>17.236249138652397</v>
      </c>
      <c r="L236" s="44">
        <f t="shared" si="19"/>
        <v>35.406135656517826</v>
      </c>
      <c r="M236" s="44">
        <f t="shared" si="20"/>
        <v>52.64238479517022</v>
      </c>
    </row>
    <row r="237" spans="1:13" s="9" customFormat="1" ht="12" customHeight="1">
      <c r="A237" s="6"/>
      <c r="B237" s="43">
        <v>242</v>
      </c>
      <c r="C237" s="67"/>
      <c r="D237" s="81" t="s">
        <v>265</v>
      </c>
      <c r="E237" s="44">
        <v>14.41661681992992</v>
      </c>
      <c r="F237" s="44">
        <v>8.810154717545508</v>
      </c>
      <c r="G237" s="44">
        <v>1.6018463122810014</v>
      </c>
      <c r="H237" s="44">
        <f t="shared" si="14"/>
        <v>10.41200102982651</v>
      </c>
      <c r="I237" s="44">
        <v>0</v>
      </c>
      <c r="J237" s="44">
        <v>1.6018463122810014</v>
      </c>
      <c r="K237" s="44">
        <f t="shared" si="18"/>
        <v>1.6018463122810014</v>
      </c>
      <c r="L237" s="44">
        <f t="shared" si="19"/>
        <v>2.4027694778224102</v>
      </c>
      <c r="M237" s="44">
        <f t="shared" si="20"/>
        <v>4.004615790103411</v>
      </c>
    </row>
    <row r="238" spans="1:13" s="9" customFormat="1" ht="12" customHeight="1">
      <c r="A238" s="6"/>
      <c r="B238" s="43">
        <v>245</v>
      </c>
      <c r="C238" s="67"/>
      <c r="D238" s="81" t="s">
        <v>266</v>
      </c>
      <c r="E238" s="44">
        <v>40.04363730701939</v>
      </c>
      <c r="F238" s="44">
        <v>13.930359089831233</v>
      </c>
      <c r="G238" s="44">
        <v>3.313274603095</v>
      </c>
      <c r="H238" s="44">
        <f t="shared" si="14"/>
        <v>17.243633692926235</v>
      </c>
      <c r="I238" s="44">
        <v>0</v>
      </c>
      <c r="J238" s="44">
        <v>5.1239419888408575</v>
      </c>
      <c r="K238" s="44">
        <f t="shared" si="18"/>
        <v>5.1239419888408575</v>
      </c>
      <c r="L238" s="44">
        <f t="shared" si="19"/>
        <v>17.676061625252295</v>
      </c>
      <c r="M238" s="44">
        <f t="shared" si="20"/>
        <v>22.800003614093153</v>
      </c>
    </row>
    <row r="239" spans="1:13" s="9" customFormat="1" ht="12" customHeight="1">
      <c r="A239" s="6"/>
      <c r="B239" s="43">
        <v>249</v>
      </c>
      <c r="C239" s="67"/>
      <c r="D239" s="81" t="s">
        <v>162</v>
      </c>
      <c r="E239" s="44">
        <v>44.40980632737191</v>
      </c>
      <c r="F239" s="44">
        <v>7.620144190243099</v>
      </c>
      <c r="G239" s="44">
        <v>4.733809211398741</v>
      </c>
      <c r="H239" s="44">
        <f t="shared" si="14"/>
        <v>12.35395340164184</v>
      </c>
      <c r="I239" s="44">
        <v>0</v>
      </c>
      <c r="J239" s="44">
        <v>5.58197609631184</v>
      </c>
      <c r="K239" s="44">
        <f t="shared" si="18"/>
        <v>5.58197609631184</v>
      </c>
      <c r="L239" s="44">
        <f t="shared" si="19"/>
        <v>26.47387682941823</v>
      </c>
      <c r="M239" s="44">
        <f t="shared" si="20"/>
        <v>32.05585292573007</v>
      </c>
    </row>
    <row r="240" spans="1:13" s="9" customFormat="1" ht="12" customHeight="1">
      <c r="A240" s="6"/>
      <c r="B240" s="43">
        <v>253</v>
      </c>
      <c r="C240" s="67"/>
      <c r="D240" s="81" t="s">
        <v>267</v>
      </c>
      <c r="E240" s="44">
        <v>29.934422841069335</v>
      </c>
      <c r="F240" s="44">
        <v>3.6870380229000688</v>
      </c>
      <c r="G240" s="44">
        <v>2.5563897778102866</v>
      </c>
      <c r="H240" s="44">
        <f t="shared" si="14"/>
        <v>6.243427800710355</v>
      </c>
      <c r="I240" s="44">
        <v>0</v>
      </c>
      <c r="J240" s="44">
        <v>3.521389729042068</v>
      </c>
      <c r="K240" s="44">
        <f t="shared" si="18"/>
        <v>3.521389729042068</v>
      </c>
      <c r="L240" s="44">
        <f t="shared" si="19"/>
        <v>20.16960531131691</v>
      </c>
      <c r="M240" s="44">
        <f t="shared" si="20"/>
        <v>23.690995040358978</v>
      </c>
    </row>
    <row r="241" spans="1:13" s="9" customFormat="1" ht="12" customHeight="1">
      <c r="A241" s="6"/>
      <c r="B241" s="43">
        <v>259</v>
      </c>
      <c r="C241" s="67"/>
      <c r="D241" s="81" t="s">
        <v>268</v>
      </c>
      <c r="E241" s="44">
        <v>28.75261662137191</v>
      </c>
      <c r="F241" s="44">
        <v>2.4120542825034716</v>
      </c>
      <c r="G241" s="44">
        <v>2.0771083883078836</v>
      </c>
      <c r="H241" s="44">
        <f t="shared" si="14"/>
        <v>4.489162670811355</v>
      </c>
      <c r="I241" s="44">
        <v>0</v>
      </c>
      <c r="J241" s="44">
        <v>2.6036899787807073</v>
      </c>
      <c r="K241" s="44">
        <f t="shared" si="18"/>
        <v>2.6036899787807073</v>
      </c>
      <c r="L241" s="44">
        <f t="shared" si="19"/>
        <v>21.659763971779846</v>
      </c>
      <c r="M241" s="44">
        <f t="shared" si="20"/>
        <v>24.263453950560553</v>
      </c>
    </row>
    <row r="242" spans="1:13" s="9" customFormat="1" ht="12" customHeight="1">
      <c r="A242" s="6"/>
      <c r="B242" s="43">
        <v>260</v>
      </c>
      <c r="C242" s="67"/>
      <c r="D242" s="81" t="s">
        <v>269</v>
      </c>
      <c r="E242" s="44">
        <v>10.492551447847916</v>
      </c>
      <c r="F242" s="44">
        <v>0.21944999732016382</v>
      </c>
      <c r="G242" s="44">
        <v>0.06269999923433252</v>
      </c>
      <c r="H242" s="44">
        <f t="shared" si="14"/>
        <v>0.28214999655449635</v>
      </c>
      <c r="I242" s="44">
        <v>0</v>
      </c>
      <c r="J242" s="44">
        <v>0.40090390080385263</v>
      </c>
      <c r="K242" s="44">
        <f t="shared" si="18"/>
        <v>0.40090390080385263</v>
      </c>
      <c r="L242" s="44">
        <f t="shared" si="19"/>
        <v>9.809497550489567</v>
      </c>
      <c r="M242" s="44">
        <f t="shared" si="20"/>
        <v>10.21040145129342</v>
      </c>
    </row>
    <row r="243" spans="1:13" s="9" customFormat="1" ht="12" customHeight="1">
      <c r="A243" s="6"/>
      <c r="B243" s="43">
        <v>261</v>
      </c>
      <c r="C243" s="67"/>
      <c r="D243" s="81" t="s">
        <v>163</v>
      </c>
      <c r="E243" s="44">
        <v>376.9280507493959</v>
      </c>
      <c r="F243" s="44">
        <v>51.122929193418656</v>
      </c>
      <c r="G243" s="44">
        <v>35.679444696727465</v>
      </c>
      <c r="H243" s="44">
        <f t="shared" si="14"/>
        <v>86.80237389014613</v>
      </c>
      <c r="I243" s="44">
        <v>0</v>
      </c>
      <c r="J243" s="44">
        <v>40.2880155391187</v>
      </c>
      <c r="K243" s="44">
        <f t="shared" si="18"/>
        <v>40.2880155391187</v>
      </c>
      <c r="L243" s="44">
        <f t="shared" si="19"/>
        <v>249.83766132013108</v>
      </c>
      <c r="M243" s="44">
        <f t="shared" si="20"/>
        <v>290.1256768592498</v>
      </c>
    </row>
    <row r="244" spans="1:13" s="9" customFormat="1" ht="12" customHeight="1">
      <c r="A244" s="6"/>
      <c r="B244" s="43">
        <v>264</v>
      </c>
      <c r="C244" s="67"/>
      <c r="D244" s="81" t="s">
        <v>164</v>
      </c>
      <c r="E244" s="44">
        <v>578.5379448963299</v>
      </c>
      <c r="F244" s="44">
        <v>0</v>
      </c>
      <c r="G244" s="44">
        <v>17.737368420000003</v>
      </c>
      <c r="H244" s="44">
        <f t="shared" si="14"/>
        <v>17.737368420000003</v>
      </c>
      <c r="I244" s="44">
        <v>0</v>
      </c>
      <c r="J244" s="44">
        <v>45.55547366478874</v>
      </c>
      <c r="K244" s="44">
        <f t="shared" si="18"/>
        <v>45.55547366478874</v>
      </c>
      <c r="L244" s="44">
        <f t="shared" si="19"/>
        <v>515.2451028115411</v>
      </c>
      <c r="M244" s="44">
        <f t="shared" si="20"/>
        <v>560.8005764763299</v>
      </c>
    </row>
    <row r="245" spans="1:13" s="9" customFormat="1" ht="12" customHeight="1">
      <c r="A245" s="6"/>
      <c r="B245" s="43">
        <v>273</v>
      </c>
      <c r="C245" s="67"/>
      <c r="D245" s="81" t="s">
        <v>165</v>
      </c>
      <c r="E245" s="44">
        <v>29.604465798622677</v>
      </c>
      <c r="F245" s="44">
        <v>1.514463587581281</v>
      </c>
      <c r="G245" s="44">
        <v>1.8476577547490014</v>
      </c>
      <c r="H245" s="44">
        <f t="shared" si="14"/>
        <v>3.3621213423302825</v>
      </c>
      <c r="I245" s="44">
        <v>0</v>
      </c>
      <c r="J245" s="44">
        <v>3.141806727605669</v>
      </c>
      <c r="K245" s="44">
        <f t="shared" si="18"/>
        <v>3.141806727605669</v>
      </c>
      <c r="L245" s="44">
        <f t="shared" si="19"/>
        <v>23.100537728686724</v>
      </c>
      <c r="M245" s="44">
        <f t="shared" si="20"/>
        <v>26.242344456292393</v>
      </c>
    </row>
    <row r="246" spans="1:13" s="18" customFormat="1" ht="12" customHeight="1">
      <c r="A246" s="7"/>
      <c r="B246" s="43">
        <v>274</v>
      </c>
      <c r="C246" s="67"/>
      <c r="D246" s="81" t="s">
        <v>166</v>
      </c>
      <c r="E246" s="44">
        <v>78.65896377760191</v>
      </c>
      <c r="F246" s="44">
        <v>11.051141835762234</v>
      </c>
      <c r="G246" s="44">
        <v>8.118054578974961</v>
      </c>
      <c r="H246" s="44">
        <f t="shared" si="14"/>
        <v>19.169196414737193</v>
      </c>
      <c r="I246" s="44">
        <v>0</v>
      </c>
      <c r="J246" s="44">
        <v>8.513613027918112</v>
      </c>
      <c r="K246" s="44">
        <f t="shared" si="18"/>
        <v>8.513613027918112</v>
      </c>
      <c r="L246" s="44">
        <f t="shared" si="19"/>
        <v>50.97615433494661</v>
      </c>
      <c r="M246" s="44">
        <f t="shared" si="20"/>
        <v>59.48976736286472</v>
      </c>
    </row>
    <row r="247" spans="1:13" s="18" customFormat="1" ht="12" customHeight="1">
      <c r="A247" s="7"/>
      <c r="B247" s="43">
        <v>278</v>
      </c>
      <c r="C247" s="67"/>
      <c r="D247" s="81" t="s">
        <v>253</v>
      </c>
      <c r="E247" s="44">
        <v>53.5</v>
      </c>
      <c r="F247" s="44">
        <v>0</v>
      </c>
      <c r="G247" s="44">
        <v>0</v>
      </c>
      <c r="H247" s="44">
        <f t="shared" si="14"/>
        <v>0</v>
      </c>
      <c r="I247" s="44">
        <v>0</v>
      </c>
      <c r="J247" s="44">
        <v>1.78333333</v>
      </c>
      <c r="K247" s="44">
        <f t="shared" si="18"/>
        <v>1.78333333</v>
      </c>
      <c r="L247" s="44">
        <f t="shared" si="19"/>
        <v>51.71666667</v>
      </c>
      <c r="M247" s="44">
        <f t="shared" si="20"/>
        <v>53.5</v>
      </c>
    </row>
    <row r="248" spans="1:13" s="9" customFormat="1" ht="12" customHeight="1">
      <c r="A248" s="6"/>
      <c r="B248" s="43">
        <v>280</v>
      </c>
      <c r="C248" s="67"/>
      <c r="D248" s="81" t="s">
        <v>167</v>
      </c>
      <c r="E248" s="44">
        <v>12.228725741279359</v>
      </c>
      <c r="F248" s="44">
        <v>0.6762016551866786</v>
      </c>
      <c r="G248" s="44">
        <v>1.2260318606861798</v>
      </c>
      <c r="H248" s="44">
        <f t="shared" si="14"/>
        <v>1.9022335158728585</v>
      </c>
      <c r="I248" s="44">
        <v>0</v>
      </c>
      <c r="J248" s="44">
        <v>1.2260318606861798</v>
      </c>
      <c r="K248" s="44">
        <f t="shared" si="18"/>
        <v>1.2260318606861798</v>
      </c>
      <c r="L248" s="44">
        <f t="shared" si="19"/>
        <v>9.100460364720321</v>
      </c>
      <c r="M248" s="44">
        <f t="shared" si="20"/>
        <v>10.3264922254065</v>
      </c>
    </row>
    <row r="249" spans="1:13" s="9" customFormat="1" ht="12" customHeight="1">
      <c r="A249" s="6"/>
      <c r="B249" s="43">
        <v>281</v>
      </c>
      <c r="C249" s="67"/>
      <c r="D249" s="81" t="s">
        <v>252</v>
      </c>
      <c r="E249" s="44">
        <v>1.2892962326679274</v>
      </c>
      <c r="F249" s="44">
        <v>0</v>
      </c>
      <c r="G249" s="44">
        <v>0</v>
      </c>
      <c r="H249" s="44">
        <f t="shared" si="14"/>
        <v>0</v>
      </c>
      <c r="I249" s="44">
        <v>0</v>
      </c>
      <c r="J249" s="44">
        <v>0.19339443497834957</v>
      </c>
      <c r="K249" s="44">
        <f t="shared" si="18"/>
        <v>0.19339443497834957</v>
      </c>
      <c r="L249" s="44">
        <f t="shared" si="19"/>
        <v>1.0959017976895777</v>
      </c>
      <c r="M249" s="44">
        <f t="shared" si="20"/>
        <v>1.2892962326679274</v>
      </c>
    </row>
    <row r="250" spans="1:13" s="9" customFormat="1" ht="12" customHeight="1">
      <c r="A250" s="6"/>
      <c r="B250" s="43">
        <v>284</v>
      </c>
      <c r="C250" s="67"/>
      <c r="D250" s="81" t="s">
        <v>168</v>
      </c>
      <c r="E250" s="44">
        <v>42.99</v>
      </c>
      <c r="F250" s="44">
        <v>0</v>
      </c>
      <c r="G250" s="44">
        <v>2.26263158</v>
      </c>
      <c r="H250" s="44">
        <f t="shared" si="14"/>
        <v>2.26263158</v>
      </c>
      <c r="I250" s="44">
        <v>0</v>
      </c>
      <c r="J250" s="44">
        <v>4.52526316</v>
      </c>
      <c r="K250" s="44">
        <f t="shared" si="18"/>
        <v>4.52526316</v>
      </c>
      <c r="L250" s="44">
        <f t="shared" si="19"/>
        <v>36.20210526</v>
      </c>
      <c r="M250" s="44">
        <f t="shared" si="20"/>
        <v>40.727368420000005</v>
      </c>
    </row>
    <row r="251" spans="1:13" s="9" customFormat="1" ht="12" customHeight="1">
      <c r="A251" s="6"/>
      <c r="B251" s="43">
        <v>288</v>
      </c>
      <c r="C251" s="67"/>
      <c r="D251" s="81" t="s">
        <v>169</v>
      </c>
      <c r="E251" s="44">
        <v>10.698880845042694</v>
      </c>
      <c r="F251" s="44">
        <v>0.5381891094732965</v>
      </c>
      <c r="G251" s="44">
        <v>1.076378219954688</v>
      </c>
      <c r="H251" s="44">
        <f t="shared" si="14"/>
        <v>1.6145673294279845</v>
      </c>
      <c r="I251" s="44">
        <v>0</v>
      </c>
      <c r="J251" s="44">
        <v>1.076378219954688</v>
      </c>
      <c r="K251" s="44">
        <f t="shared" si="18"/>
        <v>1.076378219954688</v>
      </c>
      <c r="L251" s="44">
        <f t="shared" si="19"/>
        <v>8.007935295660022</v>
      </c>
      <c r="M251" s="44">
        <f t="shared" si="20"/>
        <v>9.08431351561471</v>
      </c>
    </row>
    <row r="252" spans="1:13" s="9" customFormat="1" ht="12" customHeight="1">
      <c r="A252" s="6"/>
      <c r="B252" s="43">
        <v>297</v>
      </c>
      <c r="C252" s="67"/>
      <c r="D252" s="81" t="s">
        <v>170</v>
      </c>
      <c r="E252" s="44">
        <v>85.83225321521721</v>
      </c>
      <c r="F252" s="44">
        <v>0</v>
      </c>
      <c r="G252" s="44">
        <v>0</v>
      </c>
      <c r="H252" s="44">
        <f t="shared" si="14"/>
        <v>0</v>
      </c>
      <c r="I252" s="44">
        <v>0</v>
      </c>
      <c r="J252" s="44">
        <v>3.739205992125719</v>
      </c>
      <c r="K252" s="44">
        <f t="shared" si="18"/>
        <v>3.739205992125719</v>
      </c>
      <c r="L252" s="44">
        <f t="shared" si="19"/>
        <v>82.09304722309149</v>
      </c>
      <c r="M252" s="44">
        <f t="shared" si="20"/>
        <v>85.83225321521721</v>
      </c>
    </row>
    <row r="253" spans="1:13" s="9" customFormat="1" ht="12" customHeight="1">
      <c r="A253" s="6"/>
      <c r="B253" s="43">
        <v>310</v>
      </c>
      <c r="C253" s="67"/>
      <c r="D253" s="81" t="s">
        <v>171</v>
      </c>
      <c r="E253" s="44">
        <v>10.502249844743787</v>
      </c>
      <c r="F253" s="44">
        <v>0</v>
      </c>
      <c r="G253" s="44">
        <v>0</v>
      </c>
      <c r="H253" s="44">
        <f t="shared" si="14"/>
        <v>0</v>
      </c>
      <c r="I253" s="44">
        <v>0</v>
      </c>
      <c r="J253" s="44">
        <v>0.8696734335559924</v>
      </c>
      <c r="K253" s="44">
        <f t="shared" si="18"/>
        <v>0.8696734335559924</v>
      </c>
      <c r="L253" s="44">
        <f t="shared" si="19"/>
        <v>9.632576411187795</v>
      </c>
      <c r="M253" s="44">
        <f t="shared" si="20"/>
        <v>10.502249844743787</v>
      </c>
    </row>
    <row r="254" spans="1:13" s="9" customFormat="1" ht="12" customHeight="1">
      <c r="A254" s="6"/>
      <c r="B254" s="43">
        <v>312</v>
      </c>
      <c r="C254" s="67"/>
      <c r="D254" s="81" t="s">
        <v>257</v>
      </c>
      <c r="E254" s="44">
        <v>6.617341249986219</v>
      </c>
      <c r="F254" s="44">
        <v>0</v>
      </c>
      <c r="G254" s="44">
        <v>0</v>
      </c>
      <c r="H254" s="44">
        <f t="shared" si="14"/>
        <v>0</v>
      </c>
      <c r="I254" s="44">
        <v>0</v>
      </c>
      <c r="J254" s="44">
        <v>1.0448433553480267</v>
      </c>
      <c r="K254" s="44">
        <f t="shared" si="18"/>
        <v>1.0448433553480267</v>
      </c>
      <c r="L254" s="44">
        <f t="shared" si="19"/>
        <v>5.572497894638192</v>
      </c>
      <c r="M254" s="44">
        <f t="shared" si="20"/>
        <v>6.617341249986219</v>
      </c>
    </row>
    <row r="255" spans="1:13" s="9" customFormat="1" ht="12" customHeight="1">
      <c r="A255" s="6"/>
      <c r="B255" s="43">
        <v>314</v>
      </c>
      <c r="C255" s="67"/>
      <c r="D255" s="81" t="s">
        <v>172</v>
      </c>
      <c r="E255" s="44">
        <v>73.53580844609648</v>
      </c>
      <c r="F255" s="44">
        <v>0</v>
      </c>
      <c r="G255" s="44">
        <v>0</v>
      </c>
      <c r="H255" s="44">
        <f t="shared" si="14"/>
        <v>0</v>
      </c>
      <c r="I255" s="44">
        <v>0</v>
      </c>
      <c r="J255" s="44">
        <v>3.063041606042359</v>
      </c>
      <c r="K255" s="44">
        <f t="shared" si="18"/>
        <v>3.063041606042359</v>
      </c>
      <c r="L255" s="44">
        <f t="shared" si="19"/>
        <v>70.47276684005412</v>
      </c>
      <c r="M255" s="44">
        <f t="shared" si="20"/>
        <v>73.53580844609648</v>
      </c>
    </row>
    <row r="256" spans="1:13" s="9" customFormat="1" ht="12" customHeight="1">
      <c r="A256" s="6"/>
      <c r="B256" s="45">
        <v>321</v>
      </c>
      <c r="C256" s="68"/>
      <c r="D256" s="83" t="s">
        <v>173</v>
      </c>
      <c r="E256" s="46">
        <v>4.8936081644067615</v>
      </c>
      <c r="F256" s="46">
        <v>0</v>
      </c>
      <c r="G256" s="46">
        <v>0.515116648719852</v>
      </c>
      <c r="H256" s="46">
        <f t="shared" si="14"/>
        <v>0.515116648719852</v>
      </c>
      <c r="I256" s="46">
        <v>0</v>
      </c>
      <c r="J256" s="46">
        <v>0.515116648719852</v>
      </c>
      <c r="K256" s="46">
        <f t="shared" si="18"/>
        <v>0.515116648719852</v>
      </c>
      <c r="L256" s="46">
        <f t="shared" si="19"/>
        <v>3.8633748669670576</v>
      </c>
      <c r="M256" s="46">
        <f t="shared" si="20"/>
        <v>4.3784915156869095</v>
      </c>
    </row>
    <row r="257" spans="1:13" s="9" customFormat="1" ht="12" customHeight="1">
      <c r="A257" s="6"/>
      <c r="B257" s="43">
        <v>322</v>
      </c>
      <c r="C257" s="67"/>
      <c r="D257" s="81" t="s">
        <v>174</v>
      </c>
      <c r="E257" s="44">
        <v>340.14126349918723</v>
      </c>
      <c r="F257" s="44">
        <v>4.704790469036413</v>
      </c>
      <c r="G257" s="44">
        <v>11.142499001497463</v>
      </c>
      <c r="H257" s="44">
        <f t="shared" si="14"/>
        <v>15.847289470533877</v>
      </c>
      <c r="I257" s="44">
        <v>0</v>
      </c>
      <c r="J257" s="44">
        <v>17.660711049018467</v>
      </c>
      <c r="K257" s="44">
        <f t="shared" si="18"/>
        <v>17.660711049018467</v>
      </c>
      <c r="L257" s="44">
        <f t="shared" si="19"/>
        <v>306.6332629796349</v>
      </c>
      <c r="M257" s="44">
        <f t="shared" si="20"/>
        <v>324.29397402865334</v>
      </c>
    </row>
    <row r="258" spans="1:13" s="9" customFormat="1" ht="17.25" customHeight="1">
      <c r="A258" s="6"/>
      <c r="B258" s="43">
        <v>336</v>
      </c>
      <c r="C258" s="67"/>
      <c r="D258" s="81" t="s">
        <v>270</v>
      </c>
      <c r="E258" s="44">
        <v>9.31631321136864</v>
      </c>
      <c r="F258" s="44">
        <v>0</v>
      </c>
      <c r="G258" s="44">
        <v>0</v>
      </c>
      <c r="H258" s="44">
        <f t="shared" si="14"/>
        <v>0</v>
      </c>
      <c r="I258" s="44">
        <v>0</v>
      </c>
      <c r="J258" s="44">
        <v>0.5461009168144941</v>
      </c>
      <c r="K258" s="44">
        <f t="shared" si="18"/>
        <v>0.5461009168144941</v>
      </c>
      <c r="L258" s="44">
        <f t="shared" si="19"/>
        <v>8.770212294554147</v>
      </c>
      <c r="M258" s="44">
        <f t="shared" si="20"/>
        <v>9.31631321136864</v>
      </c>
    </row>
    <row r="259" spans="1:13" s="9" customFormat="1" ht="13.5" customHeight="1">
      <c r="A259" s="6"/>
      <c r="B259" s="43">
        <v>339</v>
      </c>
      <c r="C259" s="67"/>
      <c r="D259" s="81" t="s">
        <v>271</v>
      </c>
      <c r="E259" s="44">
        <v>99.6631754333342</v>
      </c>
      <c r="F259" s="44">
        <v>0</v>
      </c>
      <c r="G259" s="44">
        <v>0.8738117061668476</v>
      </c>
      <c r="H259" s="44">
        <f t="shared" si="14"/>
        <v>0.8738117061668476</v>
      </c>
      <c r="I259" s="44">
        <v>0</v>
      </c>
      <c r="J259" s="44">
        <v>7.841431214434399</v>
      </c>
      <c r="K259" s="44">
        <f t="shared" si="18"/>
        <v>7.841431214434399</v>
      </c>
      <c r="L259" s="44">
        <f t="shared" si="19"/>
        <v>90.94793251273296</v>
      </c>
      <c r="M259" s="44">
        <f t="shared" si="20"/>
        <v>98.78936372716736</v>
      </c>
    </row>
    <row r="260" spans="1:13" s="9" customFormat="1" ht="4.5" customHeight="1">
      <c r="A260" s="6"/>
      <c r="B260" s="45"/>
      <c r="C260" s="68"/>
      <c r="D260" s="82"/>
      <c r="E260" s="46"/>
      <c r="F260" s="46"/>
      <c r="G260" s="46"/>
      <c r="H260" s="46"/>
      <c r="I260" s="46"/>
      <c r="J260" s="46"/>
      <c r="K260" s="46"/>
      <c r="L260" s="46"/>
      <c r="M260" s="46"/>
    </row>
    <row r="261" spans="1:13" s="9" customFormat="1" ht="12" customHeight="1">
      <c r="A261" s="6"/>
      <c r="B261" s="49" t="s">
        <v>272</v>
      </c>
      <c r="C261" s="49"/>
      <c r="D261" s="50"/>
      <c r="E261" s="51"/>
      <c r="F261" s="51"/>
      <c r="G261" s="51"/>
      <c r="H261" s="51"/>
      <c r="I261" s="51"/>
      <c r="J261" s="51"/>
      <c r="K261" s="51"/>
      <c r="L261" s="51"/>
      <c r="M261" s="51"/>
    </row>
    <row r="262" spans="1:13" s="9" customFormat="1" ht="9.75" customHeight="1">
      <c r="A262" s="6"/>
      <c r="B262" s="84" t="s">
        <v>275</v>
      </c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</row>
    <row r="263" spans="1:13" s="9" customFormat="1" ht="9.75" customHeight="1">
      <c r="A263" s="6"/>
      <c r="B263" s="84" t="s">
        <v>276</v>
      </c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</row>
    <row r="264" spans="1:13" s="9" customFormat="1" ht="9.75" customHeight="1">
      <c r="A264" s="6"/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</row>
    <row r="265" spans="2:13" ht="12" customHeight="1">
      <c r="B265" s="52" t="s">
        <v>77</v>
      </c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</row>
    <row r="266" spans="2:13" ht="23.25"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</row>
    <row r="267" spans="2:13" ht="23.25"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</row>
    <row r="268" spans="2:13" ht="23.25"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</row>
    <row r="269" spans="2:13" ht="23.25"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</row>
    <row r="270" spans="2:13" ht="23.25"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</row>
    <row r="271" spans="2:13" ht="23.25"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</row>
    <row r="272" spans="2:13" ht="23.25"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</row>
    <row r="273" spans="2:13" ht="23.25"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</row>
    <row r="274" spans="2:13" ht="23.25"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</row>
    <row r="275" spans="2:13" ht="23.25"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</row>
    <row r="276" spans="2:13" ht="23.25"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</row>
    <row r="277" spans="2:13" ht="23.25"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</row>
    <row r="278" spans="2:13" ht="23.25"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</row>
    <row r="279" spans="2:13" ht="23.25"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</row>
    <row r="280" spans="2:13" ht="23.25"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</row>
    <row r="281" spans="2:13" ht="23.25"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</row>
    <row r="282" spans="2:13" ht="23.25"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</row>
    <row r="283" spans="2:13" ht="23.25"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</row>
    <row r="284" spans="2:13" ht="23.25"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</row>
    <row r="285" spans="2:13" ht="23.25"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</row>
    <row r="286" spans="2:13" ht="23.25"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</row>
    <row r="287" spans="2:13" ht="23.25"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</row>
  </sheetData>
  <sheetProtection/>
  <mergeCells count="2">
    <mergeCell ref="B262:M262"/>
    <mergeCell ref="B263:M264"/>
  </mergeCells>
  <printOptions horizontalCentered="1"/>
  <pageMargins left="0.4724409448818898" right="0.4724409448818898" top="0.8661417322834646" bottom="0.6692913385826772" header="0.5118110236220472" footer="0.5118110236220472"/>
  <pageSetup horizontalDpi="600" verticalDpi="600" orientation="landscape" paperSize="119" r:id="rId1"/>
  <ignoredErrors>
    <ignoredError sqref="E9:L9" numberStoredAsText="1"/>
    <ignoredError sqref="L12 L228:L259 L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Usuario de Windows</cp:lastModifiedBy>
  <cp:lastPrinted>2018-04-25T19:26:49Z</cp:lastPrinted>
  <dcterms:created xsi:type="dcterms:W3CDTF">1998-09-04T17:09:23Z</dcterms:created>
  <dcterms:modified xsi:type="dcterms:W3CDTF">2018-04-25T19:26:54Z</dcterms:modified>
  <cp:category/>
  <cp:version/>
  <cp:contentType/>
  <cp:contentStatus/>
</cp:coreProperties>
</file>