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TOFF" sheetId="1" r:id="rId1"/>
  </sheets>
  <definedNames>
    <definedName name="_xlnm.Print_Area" localSheetId="0">'DTOFF'!$A$1:$G$28</definedName>
  </definedNames>
  <calcPr fullCalcOnLoad="1"/>
</workbook>
</file>

<file path=xl/sharedStrings.xml><?xml version="1.0" encoding="utf-8"?>
<sst xmlns="http://schemas.openxmlformats.org/spreadsheetml/2006/main" count="27" uniqueCount="25">
  <si>
    <t>DEUDA TOTAL POR ORIGEN Y FUENTE DE FINANCIAMIENTO</t>
  </si>
  <si>
    <t>COMISIÓN FEDERAL DE ELECTRICIDAD</t>
  </si>
  <si>
    <t>( PESOS )</t>
  </si>
  <si>
    <t>CONCEPTO</t>
  </si>
  <si>
    <t>SALDO AL 31 DE DICIEMBRE 2015</t>
  </si>
  <si>
    <t>T O T A L</t>
  </si>
  <si>
    <t xml:space="preserve">INTERNA </t>
  </si>
  <si>
    <t xml:space="preserve">   CERTIFICADOS BURSÁTILES</t>
  </si>
  <si>
    <t xml:space="preserve">   BANCA COMERCIAL</t>
  </si>
  <si>
    <r>
      <t xml:space="preserve">   PIDIREGAS  </t>
    </r>
    <r>
      <rPr>
        <vertAlign val="superscript"/>
        <sz val="8"/>
        <rFont val="Soberana Sans"/>
        <family val="3"/>
      </rPr>
      <t>1/</t>
    </r>
  </si>
  <si>
    <t xml:space="preserve">   BANCA DE FOMENTO Y DESARROLLO</t>
  </si>
  <si>
    <t>EXTERNA</t>
  </si>
  <si>
    <t xml:space="preserve">   EMISIÓN DE BONOS</t>
  </si>
  <si>
    <t xml:space="preserve">   CRÉDITOS BILATERALES</t>
  </si>
  <si>
    <t xml:space="preserve">   BANCA DE EXPORTACIÓN E IMPORTACIÓN</t>
  </si>
  <si>
    <t>*  Deflactado con el índice de precios implícito del producto interno bruto.</t>
  </si>
  <si>
    <t>1/ Corresponde al registro de los pasivos vinculados con los Proyectos de Infraestructura Productiva de Largo Plazo -PIDIREGAS-.</t>
  </si>
  <si>
    <t>Fuente: Comisión Federal de Electricidad.</t>
  </si>
  <si>
    <t>DEFLACTOR</t>
  </si>
  <si>
    <t>SALDO AL 31 DE DICIEMBRE 2016</t>
  </si>
  <si>
    <t>CUENTA PÚBLICA 2016</t>
  </si>
  <si>
    <t>VARIACIÓN RESPECTO AL</t>
  </si>
  <si>
    <t>SALDO DE 2015</t>
  </si>
  <si>
    <t>IMPORTE</t>
  </si>
  <si>
    <t>% REAL *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</si>
</sst>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  <numFmt numFmtId="174" formatCode="#,###.0_);\(#,###.0\)"/>
    <numFmt numFmtId="17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Courier"/>
      <family val="3"/>
    </font>
    <font>
      <vertAlign val="superscript"/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sz val="8"/>
      <color indexed="9"/>
      <name val="Soberana Sans"/>
      <family val="3"/>
    </font>
    <font>
      <b/>
      <sz val="8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  <font>
      <b/>
      <sz val="8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3" fillId="0" borderId="0" xfId="0" applyFont="1" applyAlignment="1">
      <alignment/>
    </xf>
    <xf numFmtId="0" fontId="44" fillId="33" borderId="10" xfId="53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vertical="center"/>
      <protection/>
    </xf>
    <xf numFmtId="37" fontId="4" fillId="0" borderId="11" xfId="53" applyNumberFormat="1" applyFont="1" applyFill="1" applyBorder="1" applyAlignment="1">
      <alignment vertical="center"/>
      <protection/>
    </xf>
    <xf numFmtId="0" fontId="43" fillId="0" borderId="11" xfId="0" applyFont="1" applyBorder="1" applyAlignment="1">
      <alignment/>
    </xf>
    <xf numFmtId="49" fontId="5" fillId="0" borderId="12" xfId="53" applyNumberFormat="1" applyFont="1" applyFill="1" applyBorder="1" applyAlignment="1">
      <alignment horizontal="center" vertical="center"/>
      <protection/>
    </xf>
    <xf numFmtId="173" fontId="5" fillId="0" borderId="12" xfId="53" applyNumberFormat="1" applyFont="1" applyFill="1" applyBorder="1" applyAlignment="1">
      <alignment vertical="center"/>
      <protection/>
    </xf>
    <xf numFmtId="172" fontId="5" fillId="0" borderId="12" xfId="52" applyNumberFormat="1" applyFont="1" applyFill="1" applyBorder="1" applyProtection="1">
      <alignment/>
      <protection/>
    </xf>
    <xf numFmtId="174" fontId="5" fillId="0" borderId="12" xfId="53" applyNumberFormat="1" applyFont="1" applyFill="1" applyBorder="1" applyAlignment="1">
      <alignment vertical="center"/>
      <protection/>
    </xf>
    <xf numFmtId="49" fontId="5" fillId="0" borderId="12" xfId="53" applyNumberFormat="1" applyFont="1" applyFill="1" applyBorder="1" applyAlignment="1">
      <alignment horizontal="left" vertical="center" indent="1"/>
      <protection/>
    </xf>
    <xf numFmtId="49" fontId="4" fillId="0" borderId="12" xfId="53" applyNumberFormat="1" applyFont="1" applyFill="1" applyBorder="1" applyAlignment="1">
      <alignment horizontal="left" vertical="center" indent="2"/>
      <protection/>
    </xf>
    <xf numFmtId="173" fontId="4" fillId="0" borderId="12" xfId="53" applyNumberFormat="1" applyFont="1" applyFill="1" applyBorder="1" applyAlignment="1">
      <alignment vertical="center"/>
      <protection/>
    </xf>
    <xf numFmtId="172" fontId="4" fillId="0" borderId="12" xfId="52" applyNumberFormat="1" applyFont="1" applyFill="1" applyBorder="1" applyProtection="1">
      <alignment/>
      <protection/>
    </xf>
    <xf numFmtId="49" fontId="4" fillId="0" borderId="12" xfId="53" applyNumberFormat="1" applyFont="1" applyFill="1" applyBorder="1" applyAlignment="1">
      <alignment vertical="center"/>
      <protection/>
    </xf>
    <xf numFmtId="49" fontId="4" fillId="0" borderId="13" xfId="53" applyNumberFormat="1" applyFont="1" applyFill="1" applyBorder="1" applyAlignment="1">
      <alignment vertical="center"/>
      <protection/>
    </xf>
    <xf numFmtId="37" fontId="4" fillId="0" borderId="13" xfId="53" applyNumberFormat="1" applyFont="1" applyFill="1" applyBorder="1" applyAlignment="1">
      <alignment vertical="center"/>
      <protection/>
    </xf>
    <xf numFmtId="0" fontId="43" fillId="0" borderId="13" xfId="0" applyFont="1" applyBorder="1" applyAlignment="1">
      <alignment/>
    </xf>
    <xf numFmtId="49" fontId="4" fillId="0" borderId="0" xfId="53" applyNumberFormat="1" applyFont="1" applyFill="1" applyBorder="1" applyAlignment="1">
      <alignment vertical="center"/>
      <protection/>
    </xf>
    <xf numFmtId="37" fontId="4" fillId="0" borderId="0" xfId="53" applyNumberFormat="1" applyFont="1" applyFill="1" applyBorder="1" applyAlignment="1">
      <alignment vertical="center"/>
      <protection/>
    </xf>
    <xf numFmtId="172" fontId="4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/>
    </xf>
    <xf numFmtId="175" fontId="45" fillId="34" borderId="0" xfId="0" applyNumberFormat="1" applyFont="1" applyFill="1" applyAlignment="1">
      <alignment/>
    </xf>
    <xf numFmtId="0" fontId="4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72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 wrapText="1"/>
      <protection/>
    </xf>
    <xf numFmtId="0" fontId="44" fillId="33" borderId="14" xfId="53" applyFont="1" applyFill="1" applyBorder="1" applyAlignment="1">
      <alignment horizontal="center" vertical="center" wrapText="1"/>
      <protection/>
    </xf>
    <xf numFmtId="0" fontId="44" fillId="33" borderId="15" xfId="53" applyFont="1" applyFill="1" applyBorder="1" applyAlignment="1">
      <alignment horizontal="center" vertical="center" wrapText="1"/>
      <protection/>
    </xf>
    <xf numFmtId="0" fontId="44" fillId="33" borderId="16" xfId="53" applyFont="1" applyFill="1" applyBorder="1" applyAlignment="1">
      <alignment horizontal="center" vertical="center" wrapText="1"/>
      <protection/>
    </xf>
    <xf numFmtId="0" fontId="44" fillId="33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10.7109375" style="0" customWidth="1"/>
    <col min="2" max="2" width="41.57421875" style="0" customWidth="1"/>
    <col min="3" max="4" width="18.00390625" style="0" customWidth="1"/>
    <col min="5" max="5" width="14.7109375" style="0" bestFit="1" customWidth="1"/>
    <col min="6" max="6" width="8.28125" style="0" bestFit="1" customWidth="1"/>
    <col min="7" max="7" width="10.7109375" style="0" customWidth="1"/>
  </cols>
  <sheetData>
    <row r="2" spans="2:6" ht="15">
      <c r="B2" s="30" t="s">
        <v>20</v>
      </c>
      <c r="C2" s="30"/>
      <c r="D2" s="30"/>
      <c r="E2" s="30"/>
      <c r="F2" s="30"/>
    </row>
    <row r="3" spans="2:6" ht="15">
      <c r="B3" s="31" t="s">
        <v>0</v>
      </c>
      <c r="C3" s="31"/>
      <c r="D3" s="31"/>
      <c r="E3" s="31"/>
      <c r="F3" s="31"/>
    </row>
    <row r="4" spans="2:6" ht="15">
      <c r="B4" s="31" t="s">
        <v>1</v>
      </c>
      <c r="C4" s="31"/>
      <c r="D4" s="31"/>
      <c r="E4" s="31"/>
      <c r="F4" s="31"/>
    </row>
    <row r="5" spans="2:6" ht="15">
      <c r="B5" s="31" t="s">
        <v>2</v>
      </c>
      <c r="C5" s="31"/>
      <c r="D5" s="31"/>
      <c r="E5" s="31"/>
      <c r="F5" s="31"/>
    </row>
    <row r="6" spans="2:6" ht="4.5" customHeight="1">
      <c r="B6" s="1"/>
      <c r="C6" s="1"/>
      <c r="D6" s="2"/>
      <c r="E6" s="3"/>
      <c r="F6" s="3"/>
    </row>
    <row r="7" spans="2:6" ht="15">
      <c r="B7" s="32" t="s">
        <v>3</v>
      </c>
      <c r="C7" s="33" t="s">
        <v>4</v>
      </c>
      <c r="D7" s="33" t="s">
        <v>19</v>
      </c>
      <c r="E7" s="34" t="s">
        <v>21</v>
      </c>
      <c r="F7" s="35"/>
    </row>
    <row r="8" spans="2:6" ht="15">
      <c r="B8" s="32"/>
      <c r="C8" s="33"/>
      <c r="D8" s="33"/>
      <c r="E8" s="36" t="s">
        <v>22</v>
      </c>
      <c r="F8" s="37"/>
    </row>
    <row r="9" spans="2:6" ht="15">
      <c r="B9" s="32"/>
      <c r="C9" s="33"/>
      <c r="D9" s="33"/>
      <c r="E9" s="4" t="s">
        <v>23</v>
      </c>
      <c r="F9" s="4" t="s">
        <v>24</v>
      </c>
    </row>
    <row r="10" spans="2:6" ht="15.75">
      <c r="B10" s="5"/>
      <c r="C10" s="6"/>
      <c r="D10" s="6"/>
      <c r="E10" s="7"/>
      <c r="F10" s="7"/>
    </row>
    <row r="11" spans="2:6" ht="15">
      <c r="B11" s="8" t="s">
        <v>5</v>
      </c>
      <c r="C11" s="9">
        <v>198141446957</v>
      </c>
      <c r="D11" s="9">
        <f>D13+D19</f>
        <v>223721074942</v>
      </c>
      <c r="E11" s="9">
        <f>D11-C11</f>
        <v>25579627985</v>
      </c>
      <c r="F11" s="10">
        <f>+(D11/(C11*$C$35))*100-100</f>
        <v>10.141039612334055</v>
      </c>
    </row>
    <row r="12" spans="2:6" ht="15">
      <c r="B12" s="8"/>
      <c r="C12" s="9"/>
      <c r="D12" s="9"/>
      <c r="E12" s="9"/>
      <c r="F12" s="11"/>
    </row>
    <row r="13" spans="2:6" ht="15">
      <c r="B13" s="12" t="s">
        <v>6</v>
      </c>
      <c r="C13" s="9">
        <v>113277062438</v>
      </c>
      <c r="D13" s="9">
        <f>SUM(D14:D17)</f>
        <v>100381985991</v>
      </c>
      <c r="E13" s="9">
        <f>D13-C13</f>
        <v>-12895076447</v>
      </c>
      <c r="F13" s="10">
        <f>+(D13/(C13*$C$35))*100-100</f>
        <v>-13.556685688634957</v>
      </c>
    </row>
    <row r="14" spans="2:6" ht="15">
      <c r="B14" s="13" t="s">
        <v>7</v>
      </c>
      <c r="C14" s="14">
        <v>71527889439</v>
      </c>
      <c r="D14" s="14">
        <v>71696354709</v>
      </c>
      <c r="E14" s="14">
        <f>D14-C14</f>
        <v>168465270</v>
      </c>
      <c r="F14" s="15">
        <f>+(D14/(C14*$C$35))*100-100</f>
        <v>-2.2224234693199065</v>
      </c>
    </row>
    <row r="15" spans="2:6" ht="15">
      <c r="B15" s="13" t="s">
        <v>8</v>
      </c>
      <c r="C15" s="14">
        <v>29300000000</v>
      </c>
      <c r="D15" s="14">
        <v>16200000000</v>
      </c>
      <c r="E15" s="14">
        <f>D15-C15</f>
        <v>-13100000000</v>
      </c>
      <c r="F15" s="15">
        <f aca="true" t="shared" si="0" ref="F15:F23">+(D15/(C15*$C$35))*100-100</f>
        <v>-46.06570597174506</v>
      </c>
    </row>
    <row r="16" spans="2:6" ht="15">
      <c r="B16" s="13" t="s">
        <v>9</v>
      </c>
      <c r="C16" s="14">
        <v>9949172999</v>
      </c>
      <c r="D16" s="14">
        <v>9985631282</v>
      </c>
      <c r="E16" s="14">
        <f>D16-C16</f>
        <v>36458283</v>
      </c>
      <c r="F16" s="15">
        <f t="shared" si="0"/>
        <v>-2.0947124202186984</v>
      </c>
    </row>
    <row r="17" spans="2:6" ht="15">
      <c r="B17" s="13" t="s">
        <v>10</v>
      </c>
      <c r="C17" s="14">
        <v>2500000000</v>
      </c>
      <c r="D17" s="14">
        <v>2500000000</v>
      </c>
      <c r="E17" s="14">
        <f>D17-C17</f>
        <v>0</v>
      </c>
      <c r="F17" s="15">
        <f t="shared" si="0"/>
        <v>-2.4521719118598924</v>
      </c>
    </row>
    <row r="18" spans="2:6" ht="15">
      <c r="B18" s="16"/>
      <c r="C18" s="9"/>
      <c r="D18" s="9"/>
      <c r="E18" s="9"/>
      <c r="F18" s="15"/>
    </row>
    <row r="19" spans="2:6" ht="15">
      <c r="B19" s="12" t="s">
        <v>11</v>
      </c>
      <c r="C19" s="9">
        <f>SUM(C20:C24)</f>
        <v>84864384519</v>
      </c>
      <c r="D19" s="9">
        <f>SUM(D20:D24)</f>
        <v>123339088951</v>
      </c>
      <c r="E19" s="9">
        <f aca="true" t="shared" si="1" ref="E19:E24">D19-C19</f>
        <v>38474704432</v>
      </c>
      <c r="F19" s="10">
        <f t="shared" si="0"/>
        <v>41.77278623692001</v>
      </c>
    </row>
    <row r="20" spans="2:6" ht="15">
      <c r="B20" s="13" t="s">
        <v>12</v>
      </c>
      <c r="C20" s="14">
        <v>71372114631</v>
      </c>
      <c r="D20" s="14">
        <v>112711026591</v>
      </c>
      <c r="E20" s="14">
        <f t="shared" si="1"/>
        <v>41338911960</v>
      </c>
      <c r="F20" s="15">
        <f t="shared" si="0"/>
        <v>54.047780458520634</v>
      </c>
    </row>
    <row r="21" spans="2:6" ht="15">
      <c r="B21" s="13" t="s">
        <v>13</v>
      </c>
      <c r="C21" s="14">
        <v>3382500098</v>
      </c>
      <c r="D21" s="14">
        <v>3340768258</v>
      </c>
      <c r="E21" s="14">
        <f t="shared" si="1"/>
        <v>-41731840</v>
      </c>
      <c r="F21" s="15">
        <f t="shared" si="0"/>
        <v>-3.655675307625856</v>
      </c>
    </row>
    <row r="22" spans="2:6" ht="15">
      <c r="B22" s="13" t="s">
        <v>8</v>
      </c>
      <c r="C22" s="14">
        <v>4901405282</v>
      </c>
      <c r="D22" s="14">
        <v>3564658487</v>
      </c>
      <c r="E22" s="14">
        <f t="shared" si="1"/>
        <v>-1336746795</v>
      </c>
      <c r="F22" s="15">
        <f t="shared" si="0"/>
        <v>-29.056123034796684</v>
      </c>
    </row>
    <row r="23" spans="2:6" ht="15">
      <c r="B23" s="13" t="s">
        <v>9</v>
      </c>
      <c r="C23" s="14">
        <v>5208364508</v>
      </c>
      <c r="D23" s="14">
        <v>3722635615</v>
      </c>
      <c r="E23" s="14">
        <f t="shared" si="1"/>
        <v>-1485728893</v>
      </c>
      <c r="F23" s="15">
        <f t="shared" si="0"/>
        <v>-30.278493671279023</v>
      </c>
    </row>
    <row r="24" spans="2:6" ht="15">
      <c r="B24" s="13" t="s">
        <v>14</v>
      </c>
      <c r="C24" s="14">
        <v>0</v>
      </c>
      <c r="D24" s="14">
        <v>0</v>
      </c>
      <c r="E24" s="14">
        <f t="shared" si="1"/>
        <v>0</v>
      </c>
      <c r="F24" s="15"/>
    </row>
    <row r="25" spans="2:6" ht="15.75">
      <c r="B25" s="17"/>
      <c r="C25" s="18"/>
      <c r="D25" s="18"/>
      <c r="E25" s="19"/>
      <c r="F25" s="19"/>
    </row>
    <row r="26" spans="2:6" s="28" customFormat="1" ht="15.75">
      <c r="B26" s="20" t="s">
        <v>15</v>
      </c>
      <c r="C26" s="21"/>
      <c r="D26" s="21"/>
      <c r="E26" s="27"/>
      <c r="F26" s="27"/>
    </row>
    <row r="27" spans="2:6" s="28" customFormat="1" ht="15.75">
      <c r="B27" s="20" t="s">
        <v>16</v>
      </c>
      <c r="C27" s="22"/>
      <c r="D27" s="22"/>
      <c r="E27" s="29"/>
      <c r="F27" s="29"/>
    </row>
    <row r="28" spans="2:6" s="28" customFormat="1" ht="15.75">
      <c r="B28" s="23" t="s">
        <v>17</v>
      </c>
      <c r="C28" s="22"/>
      <c r="D28" s="22"/>
      <c r="E28" s="29"/>
      <c r="F28" s="29"/>
    </row>
    <row r="34" spans="2:3" ht="15" hidden="1">
      <c r="B34" s="24"/>
      <c r="C34" s="25">
        <v>2015</v>
      </c>
    </row>
    <row r="35" spans="2:3" ht="15" hidden="1">
      <c r="B35" s="24" t="s">
        <v>18</v>
      </c>
      <c r="C35" s="26">
        <v>1.02513814976633</v>
      </c>
    </row>
    <row r="36" ht="15" hidden="1"/>
    <row r="37" ht="15" hidden="1"/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F7"/>
    <mergeCell ref="E8:F8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Alejandro Rebollar Delgado</cp:lastModifiedBy>
  <cp:lastPrinted>2017-02-26T15:35:47Z</cp:lastPrinted>
  <dcterms:created xsi:type="dcterms:W3CDTF">2016-04-01T17:32:32Z</dcterms:created>
  <dcterms:modified xsi:type="dcterms:W3CDTF">2017-03-30T22:56:37Z</dcterms:modified>
  <cp:category/>
  <cp:version/>
  <cp:contentType/>
  <cp:contentStatus/>
</cp:coreProperties>
</file>