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'Hoja1'!$A$1:$M$298</definedName>
    <definedName name="FORM">'Hoja1'!$A$299</definedName>
    <definedName name="_xlnm.Print_Titles" localSheetId="0">'Hoja1'!$2:$13</definedName>
  </definedNames>
  <calcPr fullCalcOnLoad="1"/>
</workbook>
</file>

<file path=xl/sharedStrings.xml><?xml version="1.0" encoding="utf-8"?>
<sst xmlns="http://schemas.openxmlformats.org/spreadsheetml/2006/main" count="362" uniqueCount="361">
  <si>
    <t>No.</t>
  </si>
  <si>
    <t>Nombre del Proyecto</t>
  </si>
  <si>
    <t>(1)</t>
  </si>
  <si>
    <t>(2)</t>
  </si>
  <si>
    <t>(7)</t>
  </si>
  <si>
    <t>Monto</t>
  </si>
  <si>
    <t xml:space="preserve">Proyectos </t>
  </si>
  <si>
    <t>Var. (%)</t>
  </si>
  <si>
    <t>Contratado</t>
  </si>
  <si>
    <t>(3)=(2/1)</t>
  </si>
  <si>
    <t>(4)</t>
  </si>
  <si>
    <t>(5)=(7+8)</t>
  </si>
  <si>
    <t>(6)=(5/2)</t>
  </si>
  <si>
    <t>(8)</t>
  </si>
  <si>
    <t>Costo Total Estimado</t>
  </si>
  <si>
    <t>Adjudicados y/o</t>
  </si>
  <si>
    <t>en Construcción</t>
  </si>
  <si>
    <t>Proyectos en Operación</t>
  </si>
  <si>
    <t>Montos Comprometidos por Etapas</t>
  </si>
  <si>
    <t>PEF 2014</t>
  </si>
  <si>
    <t>Nota: Las sumas de los parciales pueden no coincidir con los totales debido al redondeo.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</si>
  <si>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</si>
  <si>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</si>
  <si>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</si>
  <si>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</si>
  <si>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</si>
  <si>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</si>
  <si>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</si>
  <si>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</si>
  <si>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</si>
  <si>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</si>
  <si>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</si>
  <si>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</si>
  <si>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 - Peninsular</t>
  </si>
  <si>
    <t>SE 220 Oriental - Centro</t>
  </si>
  <si>
    <t>SE 221 Occidental</t>
  </si>
  <si>
    <t>LT 301 Centro</t>
  </si>
  <si>
    <t>LT 302 Sureste</t>
  </si>
  <si>
    <t>LT 303 Ixtapa - Pie de la Cuesta</t>
  </si>
  <si>
    <t xml:space="preserve">LT 304 Noroeste </t>
  </si>
  <si>
    <t>SE 305 Centro-Oriente</t>
  </si>
  <si>
    <t>SE 306 Sureste</t>
  </si>
  <si>
    <t>SE 307 Noreste</t>
  </si>
  <si>
    <t>SE 308 Noroeste</t>
  </si>
  <si>
    <t>LT 406 Red Asociada a Tuxpan II, III y IV</t>
  </si>
  <si>
    <t>LT 408 Naco-Nogales - Área Noroeste</t>
  </si>
  <si>
    <t>SE 401 Occidental - Central</t>
  </si>
  <si>
    <t>SE 403 Noreste</t>
  </si>
  <si>
    <t>SE 404 Noroeste-Norte</t>
  </si>
  <si>
    <t>SE 405 Compensación Alta Tensión</t>
  </si>
  <si>
    <t>SE 410 Sistema Nacional</t>
  </si>
  <si>
    <t>LT 414 Norte-Occidental</t>
  </si>
  <si>
    <t>LT Red Asociada de la Central Tamazunchale</t>
  </si>
  <si>
    <t>SE 412 Compensación Norte</t>
  </si>
  <si>
    <t>SE 503 Oriental</t>
  </si>
  <si>
    <t>CCI Baja California Sur I</t>
  </si>
  <si>
    <t>LT 609 Transmisión Noroeste - Occidental</t>
  </si>
  <si>
    <t>LT 1012 Red de Transmisión Asociada a la CCC Baja California</t>
  </si>
  <si>
    <t>CC Hermosillo Conversión de TG a CC</t>
  </si>
  <si>
    <t>LT Red de Transmisión Asociada a la CH El Cajón</t>
  </si>
  <si>
    <t xml:space="preserve">LT Red de Transmisión Asociada a La Laguna II  </t>
  </si>
  <si>
    <t xml:space="preserve">LT Riviera Maya  </t>
  </si>
  <si>
    <t>RM Adolfo López Mateos</t>
  </si>
  <si>
    <t>RM Altamira</t>
  </si>
  <si>
    <t>RM Botello</t>
  </si>
  <si>
    <t>RM Carlos Rodríguez Rivero</t>
  </si>
  <si>
    <t>RM Dos Bocas</t>
  </si>
  <si>
    <t xml:space="preserve">RM Emilio Portes Gil    </t>
  </si>
  <si>
    <t>RM Francisco Pérez Ríos</t>
  </si>
  <si>
    <t xml:space="preserve">RM Ixtaczoquitlán </t>
  </si>
  <si>
    <t>RM José Aceves Pozos (Mazatlán II)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</si>
  <si>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</si>
  <si>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</si>
  <si>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</si>
  <si>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</si>
  <si>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</si>
  <si>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</si>
  <si>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 xml:space="preserve">SE 708 Compensación Dinámicas Oriental -Norte   </t>
  </si>
  <si>
    <t>SLT 701 Occidente - Centro</t>
  </si>
  <si>
    <t>SLT 702 Sureste - Peninsular</t>
  </si>
  <si>
    <t>SLT 703 Noreste - Norte</t>
  </si>
  <si>
    <t>SLT 709 Sistemas Sur</t>
  </si>
  <si>
    <t>CC Conversión El Encino de TG a CC</t>
  </si>
  <si>
    <t>CCI Baja California Sur II</t>
  </si>
  <si>
    <t>LT  807 Durango I</t>
  </si>
  <si>
    <t>RM CCC Tula</t>
  </si>
  <si>
    <t>RM  CGT Cerro Prieto (U5)</t>
  </si>
  <si>
    <t>RM  CT Emilio Portes Gil Unidad 4</t>
  </si>
  <si>
    <t>RM CT Francisco Pérez Ríos Unidad 5</t>
  </si>
  <si>
    <t>RM CT Presidente Adolfo López Mateos Unidades 3, 4, 5 y 6</t>
  </si>
  <si>
    <t>RM CT Pdte. Plutarco Elías Calles Unidades 1 y 2</t>
  </si>
  <si>
    <t>SE  812 Golfo Norte</t>
  </si>
  <si>
    <t>SE  813 División Bajío</t>
  </si>
  <si>
    <t>SLT 801 Altiplano</t>
  </si>
  <si>
    <t>SLT  802 Tamaulipas</t>
  </si>
  <si>
    <t>CE  La Venta II</t>
  </si>
  <si>
    <t>LT  Red de Transmisión Asociada a la CE La Venta II</t>
  </si>
  <si>
    <t>SE 912 División Oriente</t>
  </si>
  <si>
    <t>SE 915 Occidental</t>
  </si>
  <si>
    <t>SLT 902 Istmo</t>
  </si>
  <si>
    <t>SLT 903 Cabo - Norte</t>
  </si>
  <si>
    <t xml:space="preserve">CCC Baja California </t>
  </si>
  <si>
    <t>RFO Red de Fibra Óptica Proyecto Sur</t>
  </si>
  <si>
    <t>RFO Red de Fibra Óptica Proyecto  Centro</t>
  </si>
  <si>
    <t>RFO Red de Fibra Óptica Proyecto  Norte</t>
  </si>
  <si>
    <t>SE 1005 Noroeste</t>
  </si>
  <si>
    <t>RM Infiernillo</t>
  </si>
  <si>
    <t>RM CT Francisco Pérez Ríos Unidades 1 y 2</t>
  </si>
  <si>
    <t>RM CT Puerto Libertad  Unidad 4</t>
  </si>
  <si>
    <t>RM CT Valle de México Unidades 5, 6 y 7</t>
  </si>
  <si>
    <t>RM  CCC El Sauz</t>
  </si>
  <si>
    <t>RM CCC Huinalá II</t>
  </si>
  <si>
    <t>SE 1004  Compensación Dinámica Área Central</t>
  </si>
  <si>
    <t>SLT 1002 Compensación y Transmisión Noreste - Sureste</t>
  </si>
  <si>
    <t>CC San Lorenzo Conversión de TG a CC</t>
  </si>
  <si>
    <t>SLT 1001 Red de Transmisión Baja - Nogales</t>
  </si>
  <si>
    <t xml:space="preserve">LT Red de Transmisión Asociada a la CH La Yesca   </t>
  </si>
  <si>
    <t>CC Agua Prieta II (con campo solar)</t>
  </si>
  <si>
    <t>LT Red de Transmisión Asociada a la CE La Venta III</t>
  </si>
  <si>
    <t xml:space="preserve">RM CN Laguna Verde   </t>
  </si>
  <si>
    <t>RM CT Puerto Libertad Unidades 2 y 3</t>
  </si>
  <si>
    <t>RM CT Punta Prieta Unidad 2</t>
  </si>
  <si>
    <t xml:space="preserve">SE 1110 Compensación Capacitiva del Norte   </t>
  </si>
  <si>
    <t xml:space="preserve">SE 1117 Transformación de Guaymas   </t>
  </si>
  <si>
    <t>SE 1121 Baja California</t>
  </si>
  <si>
    <t>SE  1123 Norte</t>
  </si>
  <si>
    <t xml:space="preserve">SE 1125 Distribución   </t>
  </si>
  <si>
    <t>SE  1127 Sureste</t>
  </si>
  <si>
    <t xml:space="preserve">SLT 1111 Transmisión y Transformación del Central - Occidental   </t>
  </si>
  <si>
    <t>SLT 1112 Transmisión y Transformación del Noroeste</t>
  </si>
  <si>
    <t>SLT 1118 Transmisión y Transformación del Norte</t>
  </si>
  <si>
    <t xml:space="preserve">SLT 1119 Transmisión y Transformación del Sureste </t>
  </si>
  <si>
    <t xml:space="preserve">SE 1205 Compensación Oriental-Peninsular </t>
  </si>
  <si>
    <t xml:space="preserve">SLT  1203 Transmisión y Transformación Oriental - Sureste </t>
  </si>
  <si>
    <t xml:space="preserve">RM  CCC Poza Rica </t>
  </si>
  <si>
    <t>RM CCC El Sauz Paquete 1</t>
  </si>
  <si>
    <t xml:space="preserve">SLT  Red de Transmisión Asociada a Manzanillo I U-1 y 2   </t>
  </si>
  <si>
    <t>CG Los Humeros II</t>
  </si>
  <si>
    <t>SLT 1303 Transmisión y Transformación Baja - Noroeste</t>
  </si>
  <si>
    <t xml:space="preserve">SLT 1402 Cambio de Tensión de la LT Culiacán - Los Mochis   </t>
  </si>
  <si>
    <t xml:space="preserve">LT Líneas Centro </t>
  </si>
  <si>
    <t>RM Huinalá</t>
  </si>
  <si>
    <t>SLT 806 Bajío</t>
  </si>
  <si>
    <t>RM CCC Samalayuca II</t>
  </si>
  <si>
    <t xml:space="preserve">LT 615 SubTransmisión Peninsular  </t>
  </si>
  <si>
    <t>SE 611 SubTransmisión Baja California-Noroeste</t>
  </si>
  <si>
    <t>TRN Terminal de Carbón de la CT Pdte. Plutarco Elías Calles</t>
  </si>
  <si>
    <t>CC Altamira II</t>
  </si>
  <si>
    <t>CC Bajío</t>
  </si>
  <si>
    <t>CC Campeche</t>
  </si>
  <si>
    <t>CT Mérida III</t>
  </si>
  <si>
    <t>CC Naco - Nogales</t>
  </si>
  <si>
    <t xml:space="preserve">CC Río Bravo II </t>
  </si>
  <si>
    <t xml:space="preserve">CC Mexicali </t>
  </si>
  <si>
    <t>CC Saltillo</t>
  </si>
  <si>
    <t>CC Tuxpan II</t>
  </si>
  <si>
    <t>TRN Gasoducto Cd. Pemex - Valladolid</t>
  </si>
  <si>
    <t>CC Altamira III y IV</t>
  </si>
  <si>
    <t xml:space="preserve">CC Chihuahua III </t>
  </si>
  <si>
    <t>CC La Laguna II</t>
  </si>
  <si>
    <t>CC Río Bravo III</t>
  </si>
  <si>
    <t>CC Altamira V</t>
  </si>
  <si>
    <t>CC Río Bravo IV</t>
  </si>
  <si>
    <t>CC Valladolid III</t>
  </si>
  <si>
    <t>CCC Norte II</t>
  </si>
  <si>
    <t>Comprometido al Periodo</t>
  </si>
  <si>
    <t>TOTAL</t>
  </si>
  <si>
    <t>Inversión Directa</t>
  </si>
  <si>
    <t xml:space="preserve">Inversión Condicionada </t>
  </si>
  <si>
    <t>CUENTA PÚBLICA 2015</t>
  </si>
  <si>
    <t>(Millones de Pesos de 2015)</t>
  </si>
  <si>
    <t xml:space="preserve">LT Red Asociada de la Central Río Bravo III </t>
  </si>
  <si>
    <t xml:space="preserve">CCC Pacífico </t>
  </si>
  <si>
    <t xml:space="preserve">LT Red de Transmisión Asociada a el Pacífico   </t>
  </si>
  <si>
    <t xml:space="preserve">LT 707 Enlace Norte - Sur     </t>
  </si>
  <si>
    <t>PR Presa Reguladora Amata</t>
  </si>
  <si>
    <t xml:space="preserve">RM Gral. Manuel Alvarez Moreno (Manzanillo)    </t>
  </si>
  <si>
    <t>SLT  704 Baja California-Noroeste</t>
  </si>
  <si>
    <t xml:space="preserve">SLT 706 Sistemas Norte </t>
  </si>
  <si>
    <t>SE 811 Noroeste</t>
  </si>
  <si>
    <t xml:space="preserve">SLT 803 NOINE </t>
  </si>
  <si>
    <t>SE 911 Noreste</t>
  </si>
  <si>
    <t xml:space="preserve">SE 914 División Centro Sur </t>
  </si>
  <si>
    <t>SLT 901 Pacífico</t>
  </si>
  <si>
    <t xml:space="preserve">CH La Yesca   </t>
  </si>
  <si>
    <t xml:space="preserve">SE 1006 Central-Sur   </t>
  </si>
  <si>
    <t xml:space="preserve">SE 1003 Subestaciones Eléctricas de Occidente  </t>
  </si>
  <si>
    <t>LT  Red de Transmisión Asociada a la CC San Lorenzo</t>
  </si>
  <si>
    <t>LT Red de Transmisión asociada a la CC Agua Prieta II</t>
  </si>
  <si>
    <t xml:space="preserve">SE 1116 Transformación del Noreste </t>
  </si>
  <si>
    <t xml:space="preserve">SE  1120 Noroeste </t>
  </si>
  <si>
    <t xml:space="preserve">SE  1122 Golfo Norte </t>
  </si>
  <si>
    <t xml:space="preserve">SE  1124 Bajío Centro   </t>
  </si>
  <si>
    <t xml:space="preserve">SE 1128 Centro Sur </t>
  </si>
  <si>
    <t>SE 1129 Compensación redes</t>
  </si>
  <si>
    <t xml:space="preserve">SLT 1114 Transmisión y Transformación del Oriental </t>
  </si>
  <si>
    <t>SUV Suministro de 970 t/h a las Centrales de Cerro Prieto</t>
  </si>
  <si>
    <t>SE 1206 Conversión a 400 kV de la LT Mazatlán II - La Higuera</t>
  </si>
  <si>
    <t xml:space="preserve">SE 1213 Compensación DE REDES   </t>
  </si>
  <si>
    <t xml:space="preserve">SE  1212 SUR-PENINSULAR  </t>
  </si>
  <si>
    <t xml:space="preserve">SLT 1204 Conversión a 400 kv del Área Peninsular   </t>
  </si>
  <si>
    <t xml:space="preserve">SE 1202 Suministro De  Energía a la Zona Manzanillo   </t>
  </si>
  <si>
    <t xml:space="preserve">SE 1211 NORESTE-CENTRAL  </t>
  </si>
  <si>
    <t xml:space="preserve">SE  1210 NORTE-NOROESTE </t>
  </si>
  <si>
    <t xml:space="preserve">SLT  1201 Transmisión y Transformación de Baja California </t>
  </si>
  <si>
    <t>LT Red de Trans Asoc al proy de temp abierta y Oax II,II,IV</t>
  </si>
  <si>
    <t xml:space="preserve">CC  CC Repotenciación CT Manzanillo I U-1 y 2   </t>
  </si>
  <si>
    <t xml:space="preserve">LT Red de Transmisión asociada a la CG Los Humeros II   </t>
  </si>
  <si>
    <t>LT Red de Transmisión asociada a la CI Guerrero Negro III</t>
  </si>
  <si>
    <t xml:space="preserve">LT Red de Transmisión asociada a la CCC Norte II   </t>
  </si>
  <si>
    <t xml:space="preserve">SLT 1404 Subestaciones del Oriente   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</si>
  <si>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</si>
  <si>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</si>
  <si>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</si>
  <si>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CCI  Guerrero Negro IV</t>
  </si>
  <si>
    <t>LT Red de Transmisión asociada a la CI Guerrero Negro IV</t>
  </si>
  <si>
    <t>CG Los Azufres III (Fase I)</t>
  </si>
  <si>
    <t>RM CT José López Portillo</t>
  </si>
  <si>
    <t>SE 1701 Subestación Chimalpa Dos</t>
  </si>
  <si>
    <t>CC Empalme I</t>
  </si>
  <si>
    <t>CC Valle de México II</t>
  </si>
  <si>
    <t>LT 1805 Líneas de Transmisión Huasteca-Monterrey</t>
  </si>
  <si>
    <t>SLT 1802 Subestaciones y Líneas de Transmisión del Norte</t>
  </si>
  <si>
    <t>RM CCC Tula Paquetes 1 y 2</t>
  </si>
  <si>
    <t>RM CH TEMASCAL UNIDADES 1 A 4</t>
  </si>
  <si>
    <t>SLT 1902 Subestaciones y Compensación del Noroeste</t>
  </si>
  <si>
    <t>SE 1903 Subestaciones Norte - Noreste</t>
  </si>
  <si>
    <t>LT 1905 Transmisión Sureste - Peninsular</t>
  </si>
  <si>
    <t>SLT 1921 Reducción de Pérdidas de Energía en Distribución</t>
  </si>
  <si>
    <t>PEF 2015</t>
  </si>
  <si>
    <t>% Respecto a PEF 2015</t>
  </si>
  <si>
    <t>CC Hermosillo</t>
  </si>
  <si>
    <t>CC Monterrey III</t>
  </si>
  <si>
    <t>CC Tuxpan III y IV</t>
  </si>
  <si>
    <t>CC Tamazunchale</t>
  </si>
  <si>
    <t>CC Tuxpan V</t>
  </si>
  <si>
    <t>CC Norte</t>
  </si>
  <si>
    <t>CE La Venta III</t>
  </si>
  <si>
    <t>CE Oaxaca I</t>
  </si>
  <si>
    <t xml:space="preserve">CE Oaxaca II, CE Oaxaca III y CE Oaxaca IV </t>
  </si>
  <si>
    <t>CC Baja California III</t>
  </si>
  <si>
    <t>CC Norte III (Juárez)</t>
  </si>
  <si>
    <t>CE Sureste I</t>
  </si>
  <si>
    <r>
      <t xml:space="preserve">LT 407 Red Asociada a Altamira II, III y IV </t>
    </r>
    <r>
      <rPr>
        <vertAlign val="superscript"/>
        <sz val="8"/>
        <rFont val="Soberana Sans"/>
        <family val="3"/>
      </rPr>
      <t>1/</t>
    </r>
  </si>
  <si>
    <r>
      <t xml:space="preserve">CH Manuel Moreno Torres (2a Etapa) </t>
    </r>
    <r>
      <rPr>
        <vertAlign val="superscript"/>
        <sz val="8"/>
        <rFont val="Soberana Sans"/>
        <family val="3"/>
      </rPr>
      <t>1/</t>
    </r>
  </si>
  <si>
    <r>
      <t xml:space="preserve">CG Los Azufres II y Campo Geotérmico </t>
    </r>
    <r>
      <rPr>
        <vertAlign val="superscript"/>
        <sz val="8"/>
        <rFont val="Soberana Sans"/>
        <family val="3"/>
      </rPr>
      <t>1/</t>
    </r>
  </si>
  <si>
    <r>
      <t xml:space="preserve">LT 411 Sistema Nacional </t>
    </r>
    <r>
      <rPr>
        <vertAlign val="superscript"/>
        <sz val="8"/>
        <rFont val="Soberana Sans"/>
        <family val="3"/>
      </rPr>
      <t>1/</t>
    </r>
  </si>
  <si>
    <r>
      <t xml:space="preserve">LT Manuel Moreno Torres Red Asociada (2a. Etapa) </t>
    </r>
    <r>
      <rPr>
        <vertAlign val="superscript"/>
        <sz val="8"/>
        <rFont val="Soberana Sans"/>
        <family val="3"/>
      </rPr>
      <t>1/</t>
    </r>
  </si>
  <si>
    <r>
      <t xml:space="preserve">SE 402 Oriental - Peninsular </t>
    </r>
    <r>
      <rPr>
        <vertAlign val="superscript"/>
        <sz val="8"/>
        <rFont val="Soberana Sans"/>
        <family val="3"/>
      </rPr>
      <t>1/</t>
    </r>
  </si>
  <si>
    <r>
      <t xml:space="preserve">CC El Sauz Conversión de TG a CC </t>
    </r>
    <r>
      <rPr>
        <vertAlign val="superscript"/>
        <sz val="8"/>
        <rFont val="Soberana Sans"/>
        <family val="3"/>
      </rPr>
      <t>1/</t>
    </r>
  </si>
  <si>
    <r>
      <t xml:space="preserve">LT 502 Oriental - Norte </t>
    </r>
    <r>
      <rPr>
        <vertAlign val="superscript"/>
        <sz val="8"/>
        <rFont val="Soberana Sans"/>
        <family val="3"/>
      </rPr>
      <t>1/</t>
    </r>
  </si>
  <si>
    <r>
      <t xml:space="preserve">LT 506 Saltillo - Cañada </t>
    </r>
    <r>
      <rPr>
        <vertAlign val="superscript"/>
        <sz val="8"/>
        <rFont val="Soberana Sans"/>
        <family val="3"/>
      </rPr>
      <t>1/</t>
    </r>
  </si>
  <si>
    <r>
      <t xml:space="preserve">SE 413 Noroeste - Occidental </t>
    </r>
    <r>
      <rPr>
        <vertAlign val="superscript"/>
        <sz val="8"/>
        <rFont val="Soberana Sans"/>
        <family val="3"/>
      </rPr>
      <t>1/</t>
    </r>
  </si>
  <si>
    <r>
      <t xml:space="preserve">SE 504 Norte - Occidental </t>
    </r>
    <r>
      <rPr>
        <vertAlign val="superscript"/>
        <sz val="8"/>
        <rFont val="Soberana Sans"/>
        <family val="3"/>
      </rPr>
      <t>1/</t>
    </r>
  </si>
  <si>
    <r>
      <t xml:space="preserve">LT 610 Transmisión Noroeste - Norte </t>
    </r>
    <r>
      <rPr>
        <vertAlign val="superscript"/>
        <sz val="8"/>
        <rFont val="Soberana Sans"/>
        <family val="3"/>
      </rPr>
      <t>1/</t>
    </r>
  </si>
  <si>
    <r>
      <t xml:space="preserve">LT 612 SubTransmisión Norte - Noreste </t>
    </r>
    <r>
      <rPr>
        <vertAlign val="superscript"/>
        <sz val="8"/>
        <rFont val="Soberana Sans"/>
        <family val="3"/>
      </rPr>
      <t>1/</t>
    </r>
  </si>
  <si>
    <r>
      <t xml:space="preserve">LT 613 SubTransmisión Occidental </t>
    </r>
    <r>
      <rPr>
        <vertAlign val="superscript"/>
        <sz val="8"/>
        <rFont val="Soberana Sans"/>
        <family val="3"/>
      </rPr>
      <t>1/</t>
    </r>
  </si>
  <si>
    <r>
      <t xml:space="preserve">LT 614 SubTransmisión Oriental </t>
    </r>
    <r>
      <rPr>
        <vertAlign val="superscript"/>
        <sz val="8"/>
        <rFont val="Soberana Sans"/>
        <family val="3"/>
      </rPr>
      <t>1/</t>
    </r>
  </si>
  <si>
    <r>
      <t xml:space="preserve">LT Red Asociada de Transmisión de la CCI Baja California Sur I </t>
    </r>
    <r>
      <rPr>
        <vertAlign val="superscript"/>
        <sz val="8"/>
        <rFont val="Soberana Sans"/>
        <family val="3"/>
      </rPr>
      <t>1/</t>
    </r>
  </si>
  <si>
    <r>
      <t xml:space="preserve">SE 607 Sistema Bajío - Oriental </t>
    </r>
    <r>
      <rPr>
        <vertAlign val="superscript"/>
        <sz val="8"/>
        <rFont val="Soberana Sans"/>
        <family val="3"/>
      </rPr>
      <t>1/</t>
    </r>
  </si>
  <si>
    <r>
      <t xml:space="preserve">SUV Suministro de Vapor a las centrales de Cerro Prieto </t>
    </r>
    <r>
      <rPr>
        <vertAlign val="superscript"/>
        <sz val="8"/>
        <rFont val="Soberana Sans"/>
        <family val="3"/>
      </rPr>
      <t>1/</t>
    </r>
  </si>
  <si>
    <r>
      <t xml:space="preserve">CH El Cajón </t>
    </r>
    <r>
      <rPr>
        <vertAlign val="superscript"/>
        <sz val="8"/>
        <rFont val="Soberana Sans"/>
        <family val="3"/>
      </rPr>
      <t>1/</t>
    </r>
  </si>
  <si>
    <r>
      <t xml:space="preserve">LT Red de Transmisión Asociada a Altamira V </t>
    </r>
    <r>
      <rPr>
        <vertAlign val="superscript"/>
        <sz val="8"/>
        <rFont val="Soberana Sans"/>
        <family val="3"/>
      </rPr>
      <t>1/</t>
    </r>
  </si>
  <si>
    <r>
      <t xml:space="preserve">RM Carbón II </t>
    </r>
    <r>
      <rPr>
        <vertAlign val="superscript"/>
        <sz val="8"/>
        <rFont val="Soberana Sans"/>
        <family val="3"/>
      </rPr>
      <t>1/</t>
    </r>
  </si>
  <si>
    <r>
      <t xml:space="preserve">RM Gómez Palacio </t>
    </r>
    <r>
      <rPr>
        <vertAlign val="superscript"/>
        <sz val="8"/>
        <rFont val="Soberana Sans"/>
        <family val="3"/>
      </rPr>
      <t>1/</t>
    </r>
  </si>
  <si>
    <r>
      <t xml:space="preserve">RM Tuxpango </t>
    </r>
    <r>
      <rPr>
        <vertAlign val="superscript"/>
        <sz val="8"/>
        <rFont val="Soberana Sans"/>
        <family val="3"/>
      </rPr>
      <t>1/</t>
    </r>
  </si>
  <si>
    <r>
      <t xml:space="preserve">RM  CT Carbón II Unidades 2 y 4 </t>
    </r>
    <r>
      <rPr>
        <vertAlign val="superscript"/>
        <sz val="8"/>
        <rFont val="Soberana Sans"/>
        <family val="3"/>
      </rPr>
      <t>1/</t>
    </r>
  </si>
  <si>
    <r>
      <t xml:space="preserve">CCI CI Guerrero Negro III </t>
    </r>
    <r>
      <rPr>
        <vertAlign val="superscript"/>
        <sz val="8"/>
        <rFont val="Soberana Sans"/>
        <family val="3"/>
      </rPr>
      <t>2/</t>
    </r>
  </si>
  <si>
    <r>
      <t xml:space="preserve">CT  TG Baja California II </t>
    </r>
    <r>
      <rPr>
        <vertAlign val="superscript"/>
        <sz val="8"/>
        <rFont val="Soberana Sans"/>
        <family val="3"/>
      </rPr>
      <t>2/</t>
    </r>
  </si>
  <si>
    <r>
      <t xml:space="preserve">SLT 1304 Transmisión y Transformación  del Oriental </t>
    </r>
    <r>
      <rPr>
        <vertAlign val="superscript"/>
        <sz val="8"/>
        <rFont val="Soberana Sans"/>
        <family val="3"/>
      </rPr>
      <t>2/</t>
    </r>
  </si>
  <si>
    <r>
      <t xml:space="preserve">CCI Baja California Sur IV </t>
    </r>
    <r>
      <rPr>
        <vertAlign val="superscript"/>
        <sz val="8"/>
        <rFont val="Soberana Sans"/>
        <family val="3"/>
      </rPr>
      <t>2/</t>
    </r>
  </si>
  <si>
    <r>
      <t xml:space="preserve">CCI Baja California Sur III </t>
    </r>
    <r>
      <rPr>
        <vertAlign val="superscript"/>
        <sz val="8"/>
        <rFont val="Soberana Sans"/>
        <family val="3"/>
      </rPr>
      <t>2/</t>
    </r>
  </si>
  <si>
    <r>
      <t xml:space="preserve">LT 1313 Red de Transmisión Asociada al CC Baja California III </t>
    </r>
    <r>
      <rPr>
        <vertAlign val="superscript"/>
        <sz val="8"/>
        <rFont val="Soberana Sans"/>
        <family val="3"/>
      </rPr>
      <t>2/</t>
    </r>
  </si>
  <si>
    <r>
      <t xml:space="preserve">SE 1323 Distribución SUR </t>
    </r>
    <r>
      <rPr>
        <vertAlign val="superscript"/>
        <sz val="8"/>
        <rFont val="Soberana Sans"/>
        <family val="3"/>
      </rPr>
      <t>2/</t>
    </r>
  </si>
  <si>
    <r>
      <t xml:space="preserve">SE 1322 Distribución CENTRO </t>
    </r>
    <r>
      <rPr>
        <vertAlign val="superscript"/>
        <sz val="8"/>
        <rFont val="Soberana Sans"/>
        <family val="3"/>
      </rPr>
      <t>2/</t>
    </r>
  </si>
  <si>
    <r>
      <t xml:space="preserve">SE 1321 Distribución NORESTE </t>
    </r>
    <r>
      <rPr>
        <vertAlign val="superscript"/>
        <sz val="8"/>
        <rFont val="Soberana Sans"/>
        <family val="3"/>
      </rPr>
      <t>2/</t>
    </r>
  </si>
  <si>
    <r>
      <t xml:space="preserve">SE 1320 Distribución NOROESTE </t>
    </r>
    <r>
      <rPr>
        <vertAlign val="superscript"/>
        <sz val="8"/>
        <rFont val="Soberana Sans"/>
        <family val="3"/>
      </rPr>
      <t>2/</t>
    </r>
  </si>
  <si>
    <r>
      <t xml:space="preserve">SLT 1401 SEs y LTs de las Áreas Baja California y Noroeste </t>
    </r>
    <r>
      <rPr>
        <vertAlign val="superscript"/>
        <sz val="8"/>
        <rFont val="Soberana Sans"/>
        <family val="3"/>
      </rPr>
      <t>2/</t>
    </r>
  </si>
  <si>
    <r>
      <t xml:space="preserve">SE  1421 Distribución SUR (3a fase) </t>
    </r>
    <r>
      <rPr>
        <vertAlign val="superscript"/>
        <sz val="8"/>
        <rFont val="Soberana Sans"/>
        <family val="3"/>
      </rPr>
      <t>2/</t>
    </r>
  </si>
  <si>
    <r>
      <t xml:space="preserve">SE 1420 Distribución NORTE </t>
    </r>
    <r>
      <rPr>
        <vertAlign val="superscript"/>
        <sz val="8"/>
        <rFont val="Soberana Sans"/>
        <family val="3"/>
      </rPr>
      <t>2/</t>
    </r>
  </si>
  <si>
    <r>
      <t xml:space="preserve">RM  CT Altamira Unidades 1 y 2 </t>
    </r>
    <r>
      <rPr>
        <vertAlign val="superscript"/>
        <sz val="8"/>
        <rFont val="Soberana Sans"/>
        <family val="3"/>
      </rPr>
      <t>2/</t>
    </r>
  </si>
  <si>
    <r>
      <t xml:space="preserve">SE  1521 Distribución SUR (1ra fase) </t>
    </r>
    <r>
      <rPr>
        <vertAlign val="superscript"/>
        <sz val="8"/>
        <rFont val="Soberana Sans"/>
        <family val="3"/>
      </rPr>
      <t>2/</t>
    </r>
  </si>
  <si>
    <r>
      <t xml:space="preserve">SE SE 1520 Distribución NORTE </t>
    </r>
    <r>
      <rPr>
        <vertAlign val="superscript"/>
        <sz val="8"/>
        <rFont val="Soberana Sans"/>
        <family val="3"/>
      </rPr>
      <t>2/</t>
    </r>
  </si>
  <si>
    <r>
      <t xml:space="preserve">CCC CoGeneración Salamanca Fase I </t>
    </r>
    <r>
      <rPr>
        <vertAlign val="superscript"/>
        <sz val="8"/>
        <rFont val="Soberana Sans"/>
        <family val="3"/>
      </rPr>
      <t>2/</t>
    </r>
  </si>
  <si>
    <r>
      <t xml:space="preserve">CC  Centro </t>
    </r>
    <r>
      <rPr>
        <vertAlign val="superscript"/>
        <sz val="8"/>
        <rFont val="Soberana Sans"/>
        <family val="3"/>
      </rPr>
      <t>2/</t>
    </r>
  </si>
  <si>
    <r>
      <t xml:space="preserve">SLT 1604 Transmisión Ayotla-Chalco </t>
    </r>
    <r>
      <rPr>
        <vertAlign val="superscript"/>
        <sz val="8"/>
        <rFont val="Soberana Sans"/>
        <family val="3"/>
      </rPr>
      <t>2/</t>
    </r>
  </si>
  <si>
    <r>
      <t xml:space="preserve">SE 1621 Distribución Norte-Sur (1a Fase) </t>
    </r>
    <r>
      <rPr>
        <vertAlign val="superscript"/>
        <sz val="8"/>
        <rFont val="Soberana Sans"/>
        <family val="3"/>
      </rPr>
      <t>2/</t>
    </r>
  </si>
  <si>
    <r>
      <t xml:space="preserve">SE 1620 Distribución Valle de México </t>
    </r>
    <r>
      <rPr>
        <vertAlign val="superscript"/>
        <sz val="8"/>
        <rFont val="Soberana Sans"/>
        <family val="3"/>
      </rPr>
      <t>2/</t>
    </r>
  </si>
  <si>
    <r>
      <t xml:space="preserve">SLT 1721 Distribución NORTE </t>
    </r>
    <r>
      <rPr>
        <vertAlign val="superscript"/>
        <sz val="8"/>
        <rFont val="Soberana Sans"/>
        <family val="3"/>
      </rPr>
      <t>2/</t>
    </r>
  </si>
  <si>
    <r>
      <t xml:space="preserve">SE  Los Humeros III Fase A </t>
    </r>
    <r>
      <rPr>
        <vertAlign val="superscript"/>
        <sz val="8"/>
        <rFont val="Soberana Sans"/>
        <family val="3"/>
      </rPr>
      <t>2/</t>
    </r>
  </si>
  <si>
    <r>
      <t xml:space="preserve">CCI Baja California Sur V </t>
    </r>
    <r>
      <rPr>
        <vertAlign val="superscript"/>
        <sz val="8"/>
        <rFont val="Soberana Sans"/>
        <family val="3"/>
      </rPr>
      <t>2/</t>
    </r>
  </si>
  <si>
    <r>
      <t xml:space="preserve">SLT 1722 Distribución Sur </t>
    </r>
    <r>
      <rPr>
        <vertAlign val="superscript"/>
        <sz val="8"/>
        <rFont val="Soberana Sans"/>
        <family val="3"/>
      </rPr>
      <t>2/</t>
    </r>
  </si>
  <si>
    <r>
      <t xml:space="preserve">CH Chicoasén II </t>
    </r>
    <r>
      <rPr>
        <vertAlign val="superscript"/>
        <sz val="8"/>
        <rFont val="Soberana Sans"/>
        <family val="3"/>
      </rPr>
      <t>2/</t>
    </r>
  </si>
  <si>
    <r>
      <t xml:space="preserve">SLT 1703 Conversión a 400 kV de la Riviera Maya </t>
    </r>
    <r>
      <rPr>
        <vertAlign val="superscript"/>
        <sz val="8"/>
        <rFont val="Soberana Sans"/>
        <family val="3"/>
      </rPr>
      <t>2/</t>
    </r>
  </si>
  <si>
    <r>
      <t xml:space="preserve">SLT  1702 Transmisión y Transformación Baja-Noine (1a Fase) </t>
    </r>
    <r>
      <rPr>
        <vertAlign val="superscript"/>
        <sz val="8"/>
        <rFont val="Soberana Sans"/>
        <family val="3"/>
      </rPr>
      <t>2/</t>
    </r>
  </si>
  <si>
    <r>
      <t xml:space="preserve">SLT 1704 Interconexión Sist. Aislados Guerrero Negro Sta Rosalia </t>
    </r>
    <r>
      <rPr>
        <vertAlign val="superscript"/>
        <sz val="8"/>
        <rFont val="Soberana Sans"/>
        <family val="3"/>
      </rPr>
      <t>2/</t>
    </r>
  </si>
  <si>
    <r>
      <t xml:space="preserve">SE  1801 Subestaciones Baja-Noroeste </t>
    </r>
    <r>
      <rPr>
        <vertAlign val="superscript"/>
        <sz val="8"/>
        <rFont val="Soberana Sans"/>
        <family val="3"/>
      </rPr>
      <t>2/</t>
    </r>
  </si>
  <si>
    <r>
      <t xml:space="preserve">SE  1803 Subestaciones del Oriental (2a Fase) </t>
    </r>
    <r>
      <rPr>
        <vertAlign val="superscript"/>
        <sz val="8"/>
        <rFont val="Soberana Sans"/>
        <family val="3"/>
      </rPr>
      <t>2/</t>
    </r>
  </si>
  <si>
    <r>
      <t xml:space="preserve">SLT 1804 Subestaciones y Líneas Transmisión Oriental-Peninsular (1a Fase) </t>
    </r>
    <r>
      <rPr>
        <vertAlign val="superscript"/>
        <sz val="8"/>
        <rFont val="Soberana Sans"/>
        <family val="3"/>
      </rPr>
      <t>2/</t>
    </r>
  </si>
  <si>
    <t xml:space="preserve">COMPROMISOS DE PROYECTOS DE INVERSIÓN FINANCIADA DIRECTA Y CONDICIONADA RESPECTO A SU COSTO </t>
  </si>
  <si>
    <t>TOTAL ADJUDICADOS, EN CONSTRUCCIÓN Y EN OPERACIÓN</t>
  </si>
  <si>
    <t>Fuente: El ente público.</t>
  </si>
  <si>
    <r>
      <t xml:space="preserve">COMISIÓN FEDERAL DE ELECTRICIDAD </t>
    </r>
    <r>
      <rPr>
        <vertAlign val="superscript"/>
        <sz val="11"/>
        <rFont val="Soberana Sans"/>
        <family val="3"/>
      </rPr>
      <t>*/</t>
    </r>
  </si>
  <si>
    <t>*/ El tipo de cambio utilizado para la presentación de la información en pesos es de $17.2065, correspondiente al cierre de diciembre 2015.</t>
  </si>
  <si>
    <t>1/ Proyectos financiados en pesos y  dólares de Estados Unidos de América</t>
  </si>
  <si>
    <t>2/ Se modificó el Monto Contratado, ya que el reportado en el PEF 2014 es menor al Monto Comprometido al periodo.</t>
  </si>
  <si>
    <r>
      <t xml:space="preserve">   25 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</si>
  <si>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</si>
  <si>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</si>
  <si>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</si>
  <si>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</si>
  <si>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</si>
  <si>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40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</si>
  <si>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41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</si>
  <si>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45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</si>
  <si>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47</t>
    </r>
    <r>
      <rPr>
        <vertAlign val="superscript"/>
        <sz val="8"/>
        <color indexed="9"/>
        <rFont val="Soberana Sans"/>
        <family val="3"/>
      </rPr>
      <t>/</t>
    </r>
  </si>
  <si>
    <r>
      <t xml:space="preserve">  50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</si>
  <si>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51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</si>
  <si>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52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</si>
  <si>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53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</si>
  <si>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55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</si>
  <si>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60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</si>
  <si>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63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</si>
  <si>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66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</si>
  <si>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75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</si>
  <si>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80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</si>
  <si>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93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</si>
  <si>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112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</si>
  <si>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226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</si>
  <si>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229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</si>
  <si>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</si>
  <si>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</si>
  <si>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</si>
  <si>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237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</si>
  <si>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</si>
  <si>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</si>
  <si>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</si>
  <si>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</si>
  <si>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</si>
  <si>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</si>
  <si>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</si>
  <si>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</si>
  <si>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</si>
  <si>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</si>
  <si>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</si>
  <si>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</si>
  <si>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267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</si>
  <si>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273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</si>
  <si>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274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</si>
  <si>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</si>
  <si>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</si>
  <si>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</si>
  <si>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</si>
  <si>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289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</si>
  <si>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</si>
  <si>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</si>
  <si>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</si>
  <si>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305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</si>
  <si>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306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</si>
  <si>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308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</si>
  <si>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30</t>
    </r>
    <r>
      <rPr>
        <vertAlign val="superscript"/>
        <sz val="8"/>
        <color indexed="9"/>
        <rFont val="Soberana Sans"/>
        <family val="3"/>
      </rPr>
      <t>/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</si>
</sst>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#,##0.0_);\(##,##0.0\)"/>
    <numFmt numFmtId="167" formatCode="#,##0.0"/>
    <numFmt numFmtId="168" formatCode="#,##0.0_;"/>
  </numFmts>
  <fonts count="51">
    <font>
      <sz val="18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1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8"/>
      <name val="Soberana Sans"/>
      <family val="3"/>
    </font>
    <font>
      <vertAlign val="superscript"/>
      <sz val="8"/>
      <name val="Soberana Sans"/>
      <family val="3"/>
    </font>
    <font>
      <vertAlign val="superscript"/>
      <sz val="11"/>
      <name val="Soberana Sans"/>
      <family val="3"/>
    </font>
    <font>
      <vertAlign val="superscript"/>
      <sz val="8"/>
      <color indexed="9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164" fontId="6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 quotePrefix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7" fillId="0" borderId="11" xfId="0" applyNumberFormat="1" applyFont="1" applyFill="1" applyBorder="1" applyAlignment="1" quotePrefix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37" fontId="9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37" fontId="12" fillId="0" borderId="10" xfId="0" applyNumberFormat="1" applyFont="1" applyFill="1" applyBorder="1" applyAlignment="1">
      <alignment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Continuous" vertical="center"/>
    </xf>
    <xf numFmtId="49" fontId="50" fillId="33" borderId="16" xfId="0" applyNumberFormat="1" applyFont="1" applyFill="1" applyBorder="1" applyAlignment="1">
      <alignment horizontal="centerContinuous" vertical="center"/>
    </xf>
    <xf numFmtId="49" fontId="50" fillId="33" borderId="17" xfId="0" applyNumberFormat="1" applyFont="1" applyFill="1" applyBorder="1" applyAlignment="1">
      <alignment horizontal="centerContinuous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vertical="top"/>
    </xf>
    <xf numFmtId="0" fontId="5" fillId="0" borderId="22" xfId="0" applyNumberFormat="1" applyFont="1" applyFill="1" applyBorder="1" applyAlignment="1">
      <alignment vertical="top"/>
    </xf>
    <xf numFmtId="165" fontId="6" fillId="0" borderId="24" xfId="0" applyNumberFormat="1" applyFont="1" applyFill="1" applyBorder="1" applyAlignment="1">
      <alignment vertical="top"/>
    </xf>
    <xf numFmtId="37" fontId="9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165" fontId="6" fillId="0" borderId="14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49" fontId="50" fillId="33" borderId="15" xfId="0" applyNumberFormat="1" applyFont="1" applyFill="1" applyBorder="1" applyAlignment="1">
      <alignment horizontal="center" vertical="center"/>
    </xf>
    <xf numFmtId="49" fontId="50" fillId="33" borderId="25" xfId="0" applyNumberFormat="1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 quotePrefix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 quotePrefix="1">
      <alignment vertical="center"/>
    </xf>
    <xf numFmtId="168" fontId="6" fillId="0" borderId="24" xfId="0" applyNumberFormat="1" applyFont="1" applyFill="1" applyBorder="1" applyAlignment="1">
      <alignment vertical="center"/>
    </xf>
    <xf numFmtId="168" fontId="6" fillId="0" borderId="24" xfId="0" applyNumberFormat="1" applyFont="1" applyFill="1" applyBorder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showGridLines="0" showZeros="0" tabSelected="1" showOutlineSymbols="0" zoomScale="130" zoomScaleNormal="130" zoomScaleSheetLayoutView="70" workbookViewId="0" topLeftCell="A1">
      <selection activeCell="E14" sqref="E14"/>
    </sheetView>
  </sheetViews>
  <sheetFormatPr defaultColWidth="0" defaultRowHeight="23.25"/>
  <cols>
    <col min="1" max="1" width="0.453125" style="0" customWidth="1"/>
    <col min="2" max="2" width="2.37890625" style="0" bestFit="1" customWidth="1"/>
    <col min="3" max="3" width="0.453125" style="0" customWidth="1"/>
    <col min="4" max="4" width="26.69140625" style="0" customWidth="1"/>
    <col min="5" max="5" width="4.5390625" style="0" bestFit="1" customWidth="1"/>
    <col min="6" max="7" width="4.69140625" style="0" bestFit="1" customWidth="1"/>
    <col min="8" max="8" width="5.1484375" style="0" bestFit="1" customWidth="1"/>
    <col min="9" max="9" width="4.76953125" style="0" bestFit="1" customWidth="1"/>
    <col min="10" max="10" width="6.0703125" style="0" customWidth="1"/>
    <col min="11" max="11" width="6.4609375" style="0" customWidth="1"/>
    <col min="12" max="12" width="6.1484375" style="0" customWidth="1"/>
    <col min="13" max="13" width="0.84375" style="0" customWidth="1"/>
    <col min="14" max="14" width="0" style="0" hidden="1" customWidth="1"/>
    <col min="15" max="255" width="11.0703125" style="0" hidden="1" customWidth="1"/>
    <col min="256" max="16384" width="2.5390625" style="0" hidden="1" customWidth="1"/>
  </cols>
  <sheetData>
    <row r="1" spans="1:13" ht="3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3" ht="12" customHeight="1">
      <c r="A2" s="19"/>
      <c r="B2" s="6" t="s">
        <v>169</v>
      </c>
      <c r="C2" s="6"/>
      <c r="D2" s="20"/>
      <c r="E2" s="6"/>
      <c r="F2" s="6"/>
      <c r="G2" s="6"/>
      <c r="H2" s="6"/>
      <c r="I2" s="6"/>
      <c r="J2" s="6"/>
      <c r="K2" s="6"/>
      <c r="L2" s="6"/>
      <c r="M2" s="17"/>
    </row>
    <row r="3" spans="1:13" ht="12" customHeight="1">
      <c r="A3" s="19"/>
      <c r="B3" s="55" t="s">
        <v>299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7"/>
    </row>
    <row r="4" spans="1:13" ht="12" customHeight="1">
      <c r="A4" s="19"/>
      <c r="B4" s="55" t="s">
        <v>300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17"/>
    </row>
    <row r="5" spans="1:13" ht="13.5" customHeight="1">
      <c r="A5" s="19"/>
      <c r="B5" s="7" t="s">
        <v>302</v>
      </c>
      <c r="C5" s="6"/>
      <c r="D5" s="20"/>
      <c r="E5" s="6"/>
      <c r="F5" s="6"/>
      <c r="G5" s="6"/>
      <c r="H5" s="6"/>
      <c r="I5" s="6"/>
      <c r="J5" s="6"/>
      <c r="K5" s="6"/>
      <c r="L5" s="6"/>
      <c r="M5" s="17"/>
    </row>
    <row r="6" spans="1:13" ht="12" customHeight="1">
      <c r="A6" s="19"/>
      <c r="B6" s="7" t="s">
        <v>170</v>
      </c>
      <c r="C6" s="6"/>
      <c r="D6" s="20"/>
      <c r="E6" s="6"/>
      <c r="F6" s="6"/>
      <c r="G6" s="6"/>
      <c r="H6" s="6"/>
      <c r="I6" s="6"/>
      <c r="J6" s="6"/>
      <c r="K6" s="6"/>
      <c r="L6" s="6"/>
      <c r="M6" s="17"/>
    </row>
    <row r="7" spans="1:13" ht="4.5" customHeight="1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7"/>
    </row>
    <row r="8" spans="1:13" ht="15" customHeight="1">
      <c r="A8" s="19"/>
      <c r="B8" s="25"/>
      <c r="C8" s="26"/>
      <c r="D8" s="27"/>
      <c r="E8" s="28" t="s">
        <v>14</v>
      </c>
      <c r="F8" s="29"/>
      <c r="G8" s="30"/>
      <c r="H8" s="25"/>
      <c r="I8" s="28" t="s">
        <v>165</v>
      </c>
      <c r="J8" s="29"/>
      <c r="K8" s="28" t="s">
        <v>18</v>
      </c>
      <c r="L8" s="30"/>
      <c r="M8" s="22"/>
    </row>
    <row r="9" spans="1:13" ht="12" customHeight="1">
      <c r="A9" s="19"/>
      <c r="B9" s="31"/>
      <c r="C9" s="32"/>
      <c r="D9" s="33"/>
      <c r="E9" s="32"/>
      <c r="F9" s="32"/>
      <c r="G9" s="32"/>
      <c r="H9" s="32" t="s">
        <v>5</v>
      </c>
      <c r="I9" s="32"/>
      <c r="J9" s="56" t="s">
        <v>230</v>
      </c>
      <c r="K9" s="31" t="s">
        <v>6</v>
      </c>
      <c r="L9" s="58" t="s">
        <v>17</v>
      </c>
      <c r="M9" s="22"/>
    </row>
    <row r="10" spans="1:13" ht="12" customHeight="1">
      <c r="A10" s="19"/>
      <c r="B10" s="31" t="s">
        <v>0</v>
      </c>
      <c r="C10" s="32"/>
      <c r="D10" s="33" t="s">
        <v>1</v>
      </c>
      <c r="E10" s="32" t="s">
        <v>19</v>
      </c>
      <c r="F10" s="32" t="s">
        <v>229</v>
      </c>
      <c r="G10" s="32" t="s">
        <v>7</v>
      </c>
      <c r="H10" s="32" t="s">
        <v>8</v>
      </c>
      <c r="I10" s="32" t="s">
        <v>5</v>
      </c>
      <c r="J10" s="57"/>
      <c r="K10" s="31" t="s">
        <v>15</v>
      </c>
      <c r="L10" s="59"/>
      <c r="M10" s="22"/>
    </row>
    <row r="11" spans="1:13" ht="12" customHeight="1">
      <c r="A11" s="19"/>
      <c r="B11" s="31"/>
      <c r="C11" s="32"/>
      <c r="D11" s="33"/>
      <c r="E11" s="32"/>
      <c r="F11" s="32"/>
      <c r="G11" s="32"/>
      <c r="H11" s="34"/>
      <c r="I11" s="32"/>
      <c r="J11" s="57"/>
      <c r="K11" s="31" t="s">
        <v>16</v>
      </c>
      <c r="L11" s="59"/>
      <c r="M11" s="22"/>
    </row>
    <row r="12" spans="1:13" ht="14.25" customHeight="1">
      <c r="A12" s="19"/>
      <c r="B12" s="35"/>
      <c r="C12" s="36"/>
      <c r="D12" s="37"/>
      <c r="E12" s="48" t="s">
        <v>2</v>
      </c>
      <c r="F12" s="48" t="s">
        <v>3</v>
      </c>
      <c r="G12" s="48" t="s">
        <v>9</v>
      </c>
      <c r="H12" s="48" t="s">
        <v>10</v>
      </c>
      <c r="I12" s="48" t="s">
        <v>11</v>
      </c>
      <c r="J12" s="48" t="s">
        <v>12</v>
      </c>
      <c r="K12" s="49" t="s">
        <v>4</v>
      </c>
      <c r="L12" s="50" t="s">
        <v>13</v>
      </c>
      <c r="M12" s="22"/>
    </row>
    <row r="13" spans="1:13" ht="6" customHeight="1">
      <c r="A13" s="19"/>
      <c r="B13" s="8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22"/>
    </row>
    <row r="14" spans="1:13" ht="12" customHeight="1">
      <c r="A14" s="19"/>
      <c r="B14" s="12"/>
      <c r="C14" s="9"/>
      <c r="D14" s="13" t="s">
        <v>166</v>
      </c>
      <c r="E14" s="74">
        <v>626218.4482388309</v>
      </c>
      <c r="F14" s="74">
        <v>622397.930297208</v>
      </c>
      <c r="G14" s="75">
        <v>-0.6100934829319868</v>
      </c>
      <c r="H14" s="74">
        <v>607614.3692047655</v>
      </c>
      <c r="I14" s="74">
        <f>K14+L14</f>
        <v>437840.1917964072</v>
      </c>
      <c r="J14" s="74">
        <f>I14/F14*100</f>
        <v>70.34730844739946</v>
      </c>
      <c r="K14" s="74">
        <v>159208.74217644025</v>
      </c>
      <c r="L14" s="74">
        <v>278631.44961996697</v>
      </c>
      <c r="M14" s="22"/>
    </row>
    <row r="15" spans="1:13" ht="6" customHeight="1">
      <c r="A15" s="19"/>
      <c r="B15" s="12"/>
      <c r="C15" s="9"/>
      <c r="D15" s="13"/>
      <c r="E15" s="74"/>
      <c r="F15" s="74"/>
      <c r="G15" s="75"/>
      <c r="H15" s="74"/>
      <c r="I15" s="74"/>
      <c r="J15" s="74"/>
      <c r="K15" s="74"/>
      <c r="L15" s="74"/>
      <c r="M15" s="22"/>
    </row>
    <row r="16" spans="1:13" s="5" customFormat="1" ht="12" customHeight="1">
      <c r="A16" s="23"/>
      <c r="B16" s="14"/>
      <c r="C16" s="15"/>
      <c r="D16" s="13" t="s">
        <v>167</v>
      </c>
      <c r="E16" s="74">
        <f>SUM(E18:E256)</f>
        <v>441816.17379648733</v>
      </c>
      <c r="F16" s="74">
        <f>SUM(F18:F256)</f>
        <v>437995.6558513139</v>
      </c>
      <c r="G16" s="75">
        <v>-0.8647302139419111</v>
      </c>
      <c r="H16" s="74">
        <f>SUM(H18:H256)</f>
        <v>423212.0947588714</v>
      </c>
      <c r="I16" s="74">
        <f aca="true" t="shared" si="0" ref="I16:I79">K16+L16</f>
        <v>253437.9173507862</v>
      </c>
      <c r="J16" s="74">
        <f aca="true" t="shared" si="1" ref="J16:J79">I16/F16*100</f>
        <v>57.86311210283341</v>
      </c>
      <c r="K16" s="74">
        <f>SUM(K18:K256)</f>
        <v>136970.09661871375</v>
      </c>
      <c r="L16" s="74">
        <f>SUM(L18:L256)</f>
        <v>116467.82073207246</v>
      </c>
      <c r="M16" s="24"/>
    </row>
    <row r="17" spans="1:13" s="5" customFormat="1" ht="6" customHeight="1">
      <c r="A17" s="23"/>
      <c r="B17" s="14"/>
      <c r="C17" s="15"/>
      <c r="D17" s="13"/>
      <c r="E17" s="74"/>
      <c r="F17" s="74"/>
      <c r="G17" s="75"/>
      <c r="H17" s="74"/>
      <c r="I17" s="74">
        <f t="shared" si="0"/>
        <v>0</v>
      </c>
      <c r="J17" s="74"/>
      <c r="K17" s="74"/>
      <c r="L17" s="74"/>
      <c r="M17" s="24"/>
    </row>
    <row r="18" spans="1:13" ht="12" customHeight="1">
      <c r="A18" s="19"/>
      <c r="B18" s="62">
        <v>1</v>
      </c>
      <c r="C18" s="63"/>
      <c r="D18" s="64" t="s">
        <v>21</v>
      </c>
      <c r="E18" s="76">
        <v>1778.0508839999998</v>
      </c>
      <c r="F18" s="76">
        <v>1778.0508839999998</v>
      </c>
      <c r="G18" s="77">
        <v>0</v>
      </c>
      <c r="H18" s="76">
        <v>1778.050884</v>
      </c>
      <c r="I18" s="76">
        <f t="shared" si="0"/>
        <v>0</v>
      </c>
      <c r="J18" s="76">
        <f t="shared" si="1"/>
        <v>0</v>
      </c>
      <c r="K18" s="76">
        <v>0</v>
      </c>
      <c r="L18" s="76">
        <v>0</v>
      </c>
      <c r="M18" s="22"/>
    </row>
    <row r="19" spans="1:13" ht="12" customHeight="1">
      <c r="A19" s="19"/>
      <c r="B19" s="62">
        <v>2</v>
      </c>
      <c r="C19" s="63"/>
      <c r="D19" s="64" t="s">
        <v>22</v>
      </c>
      <c r="E19" s="76">
        <v>4772.4974767725</v>
      </c>
      <c r="F19" s="76">
        <v>4772.4974767725</v>
      </c>
      <c r="G19" s="77">
        <v>0</v>
      </c>
      <c r="H19" s="76">
        <v>4772.4975249507</v>
      </c>
      <c r="I19" s="76">
        <f t="shared" si="0"/>
        <v>201.29884349999998</v>
      </c>
      <c r="J19" s="76">
        <f t="shared" si="1"/>
        <v>4.217893136239696</v>
      </c>
      <c r="K19" s="76">
        <v>0</v>
      </c>
      <c r="L19" s="76">
        <v>201.29884349999998</v>
      </c>
      <c r="M19" s="22"/>
    </row>
    <row r="20" spans="1:13" ht="12" customHeight="1">
      <c r="A20" s="19"/>
      <c r="B20" s="62">
        <v>3</v>
      </c>
      <c r="C20" s="63"/>
      <c r="D20" s="64" t="s">
        <v>23</v>
      </c>
      <c r="E20" s="76">
        <v>472.60861262249995</v>
      </c>
      <c r="F20" s="76">
        <v>472.60861262249995</v>
      </c>
      <c r="G20" s="76">
        <v>0</v>
      </c>
      <c r="H20" s="76">
        <v>472.6086263877</v>
      </c>
      <c r="I20" s="76">
        <f t="shared" si="0"/>
        <v>0</v>
      </c>
      <c r="J20" s="76">
        <f t="shared" si="1"/>
        <v>0</v>
      </c>
      <c r="K20" s="76">
        <v>0</v>
      </c>
      <c r="L20" s="76">
        <v>0</v>
      </c>
      <c r="M20" s="22"/>
    </row>
    <row r="21" spans="1:13" ht="12" customHeight="1">
      <c r="A21" s="19"/>
      <c r="B21" s="62">
        <v>4</v>
      </c>
      <c r="C21" s="63"/>
      <c r="D21" s="64" t="s">
        <v>24</v>
      </c>
      <c r="E21" s="76">
        <v>5696.8467620565</v>
      </c>
      <c r="F21" s="76">
        <v>5696.8467620565</v>
      </c>
      <c r="G21" s="76">
        <v>0</v>
      </c>
      <c r="H21" s="76">
        <v>5696.8467620565</v>
      </c>
      <c r="I21" s="76">
        <f t="shared" si="0"/>
        <v>0</v>
      </c>
      <c r="J21" s="76">
        <f t="shared" si="1"/>
        <v>0</v>
      </c>
      <c r="K21" s="76">
        <v>0</v>
      </c>
      <c r="L21" s="76">
        <v>0</v>
      </c>
      <c r="M21" s="22"/>
    </row>
    <row r="22" spans="1:13" ht="12" customHeight="1">
      <c r="A22" s="19"/>
      <c r="B22" s="65">
        <v>5</v>
      </c>
      <c r="C22" s="63"/>
      <c r="D22" s="64" t="s">
        <v>25</v>
      </c>
      <c r="E22" s="76">
        <v>1054.2706973445</v>
      </c>
      <c r="F22" s="76">
        <v>1054.2706973445</v>
      </c>
      <c r="G22" s="76">
        <v>0</v>
      </c>
      <c r="H22" s="76">
        <v>1054.2706973445</v>
      </c>
      <c r="I22" s="76">
        <f t="shared" si="0"/>
        <v>0</v>
      </c>
      <c r="J22" s="76">
        <f t="shared" si="1"/>
        <v>0</v>
      </c>
      <c r="K22" s="76">
        <v>0</v>
      </c>
      <c r="L22" s="76">
        <v>0</v>
      </c>
      <c r="M22" s="22"/>
    </row>
    <row r="23" spans="1:13" ht="12" customHeight="1">
      <c r="A23" s="19"/>
      <c r="B23" s="65">
        <v>6</v>
      </c>
      <c r="C23" s="63"/>
      <c r="D23" s="64" t="s">
        <v>26</v>
      </c>
      <c r="E23" s="76">
        <v>5297.07883884</v>
      </c>
      <c r="F23" s="76">
        <v>5297.07883884</v>
      </c>
      <c r="G23" s="76">
        <v>0</v>
      </c>
      <c r="H23" s="76">
        <v>5297.07885088455</v>
      </c>
      <c r="I23" s="76">
        <f t="shared" si="0"/>
        <v>2251.0403624999994</v>
      </c>
      <c r="J23" s="76">
        <f t="shared" si="1"/>
        <v>42.49588180554533</v>
      </c>
      <c r="K23" s="76">
        <v>0</v>
      </c>
      <c r="L23" s="76">
        <v>2251.0403624999994</v>
      </c>
      <c r="M23" s="22"/>
    </row>
    <row r="24" spans="1:13" ht="12" customHeight="1">
      <c r="A24" s="19"/>
      <c r="B24" s="65">
        <v>7</v>
      </c>
      <c r="C24" s="63"/>
      <c r="D24" s="64" t="s">
        <v>27</v>
      </c>
      <c r="E24" s="76">
        <v>12065.539435057499</v>
      </c>
      <c r="F24" s="76">
        <v>12065.539435057499</v>
      </c>
      <c r="G24" s="76">
        <v>0</v>
      </c>
      <c r="H24" s="76">
        <v>12065.539447618245</v>
      </c>
      <c r="I24" s="76">
        <f t="shared" si="0"/>
        <v>1373.8529924999998</v>
      </c>
      <c r="J24" s="76">
        <f t="shared" si="1"/>
        <v>11.386585737792606</v>
      </c>
      <c r="K24" s="76">
        <v>0</v>
      </c>
      <c r="L24" s="76">
        <v>1373.8529924999998</v>
      </c>
      <c r="M24" s="22"/>
    </row>
    <row r="25" spans="1:13" ht="12" customHeight="1">
      <c r="A25" s="19"/>
      <c r="B25" s="65">
        <v>9</v>
      </c>
      <c r="C25" s="63"/>
      <c r="D25" s="64" t="s">
        <v>28</v>
      </c>
      <c r="E25" s="76">
        <v>1720.9755985994998</v>
      </c>
      <c r="F25" s="76">
        <v>1720.9755985994998</v>
      </c>
      <c r="G25" s="76">
        <v>0</v>
      </c>
      <c r="H25" s="76">
        <v>1720.9755985994998</v>
      </c>
      <c r="I25" s="76">
        <f t="shared" si="0"/>
        <v>0</v>
      </c>
      <c r="J25" s="76">
        <f t="shared" si="1"/>
        <v>0</v>
      </c>
      <c r="K25" s="76">
        <v>0</v>
      </c>
      <c r="L25" s="76">
        <v>0</v>
      </c>
      <c r="M25" s="22"/>
    </row>
    <row r="26" spans="1:13" ht="12" customHeight="1">
      <c r="A26" s="19"/>
      <c r="B26" s="65">
        <v>10</v>
      </c>
      <c r="C26" s="63"/>
      <c r="D26" s="64" t="s">
        <v>29</v>
      </c>
      <c r="E26" s="76">
        <v>2282.749739294881</v>
      </c>
      <c r="F26" s="76">
        <v>2282.749739294881</v>
      </c>
      <c r="G26" s="76"/>
      <c r="H26" s="76">
        <v>2282.749739294881</v>
      </c>
      <c r="I26" s="76">
        <f t="shared" si="0"/>
        <v>0</v>
      </c>
      <c r="J26" s="76">
        <f t="shared" si="1"/>
        <v>0</v>
      </c>
      <c r="K26" s="76">
        <v>0</v>
      </c>
      <c r="L26" s="76">
        <v>0</v>
      </c>
      <c r="M26" s="22"/>
    </row>
    <row r="27" spans="1:13" ht="12" customHeight="1">
      <c r="A27" s="19"/>
      <c r="B27" s="65">
        <v>11</v>
      </c>
      <c r="C27" s="63"/>
      <c r="D27" s="64" t="s">
        <v>30</v>
      </c>
      <c r="E27" s="76">
        <v>1830.9358360424997</v>
      </c>
      <c r="F27" s="76">
        <v>1830.9358360424997</v>
      </c>
      <c r="G27" s="76">
        <v>0</v>
      </c>
      <c r="H27" s="76">
        <v>1830.9358360424997</v>
      </c>
      <c r="I27" s="76">
        <f t="shared" si="0"/>
        <v>0</v>
      </c>
      <c r="J27" s="76">
        <f t="shared" si="1"/>
        <v>0</v>
      </c>
      <c r="K27" s="76">
        <v>0</v>
      </c>
      <c r="L27" s="76">
        <v>0</v>
      </c>
      <c r="M27" s="22"/>
    </row>
    <row r="28" spans="1:13" ht="12" customHeight="1">
      <c r="A28" s="19"/>
      <c r="B28" s="65">
        <v>12</v>
      </c>
      <c r="C28" s="63"/>
      <c r="D28" s="64" t="s">
        <v>31</v>
      </c>
      <c r="E28" s="76">
        <v>3014.2012549769997</v>
      </c>
      <c r="F28" s="76">
        <v>3014.2012549769997</v>
      </c>
      <c r="G28" s="76">
        <v>0</v>
      </c>
      <c r="H28" s="76">
        <v>3014.2014573254396</v>
      </c>
      <c r="I28" s="76">
        <f t="shared" si="0"/>
        <v>0</v>
      </c>
      <c r="J28" s="76">
        <f t="shared" si="1"/>
        <v>0</v>
      </c>
      <c r="K28" s="76">
        <v>0</v>
      </c>
      <c r="L28" s="76">
        <v>0</v>
      </c>
      <c r="M28" s="22"/>
    </row>
    <row r="29" spans="1:13" ht="12" customHeight="1">
      <c r="A29" s="19"/>
      <c r="B29" s="65">
        <v>13</v>
      </c>
      <c r="C29" s="63"/>
      <c r="D29" s="64" t="s">
        <v>32</v>
      </c>
      <c r="E29" s="76">
        <v>871.6281041622619</v>
      </c>
      <c r="F29" s="76">
        <v>871.6281047084999</v>
      </c>
      <c r="G29" s="76"/>
      <c r="H29" s="76">
        <v>871.6281047084999</v>
      </c>
      <c r="I29" s="76">
        <f t="shared" si="0"/>
        <v>0</v>
      </c>
      <c r="J29" s="76">
        <f t="shared" si="1"/>
        <v>0</v>
      </c>
      <c r="K29" s="76">
        <v>0</v>
      </c>
      <c r="L29" s="76">
        <v>0</v>
      </c>
      <c r="M29" s="22"/>
    </row>
    <row r="30" spans="1:13" ht="12" customHeight="1">
      <c r="A30" s="19"/>
      <c r="B30" s="65">
        <v>14</v>
      </c>
      <c r="C30" s="63"/>
      <c r="D30" s="64" t="s">
        <v>33</v>
      </c>
      <c r="E30" s="76">
        <v>580.8927304875</v>
      </c>
      <c r="F30" s="76">
        <v>580.8927304875</v>
      </c>
      <c r="G30" s="76">
        <v>0</v>
      </c>
      <c r="H30" s="76">
        <v>580.8927304875</v>
      </c>
      <c r="I30" s="76">
        <f t="shared" si="0"/>
        <v>0</v>
      </c>
      <c r="J30" s="76">
        <f t="shared" si="1"/>
        <v>0</v>
      </c>
      <c r="K30" s="76">
        <v>0</v>
      </c>
      <c r="L30" s="76">
        <v>0</v>
      </c>
      <c r="M30" s="22"/>
    </row>
    <row r="31" spans="1:13" ht="12" customHeight="1">
      <c r="A31" s="19"/>
      <c r="B31" s="65">
        <v>15</v>
      </c>
      <c r="C31" s="63"/>
      <c r="D31" s="64" t="s">
        <v>34</v>
      </c>
      <c r="E31" s="76">
        <v>1081.403506749</v>
      </c>
      <c r="F31" s="76">
        <v>1081.403506749</v>
      </c>
      <c r="G31" s="76">
        <v>0</v>
      </c>
      <c r="H31" s="76">
        <v>1081.403506749</v>
      </c>
      <c r="I31" s="76">
        <f t="shared" si="0"/>
        <v>0</v>
      </c>
      <c r="J31" s="76">
        <f t="shared" si="1"/>
        <v>0</v>
      </c>
      <c r="K31" s="76">
        <v>0</v>
      </c>
      <c r="L31" s="76">
        <v>0</v>
      </c>
      <c r="M31" s="22"/>
    </row>
    <row r="32" spans="1:13" ht="12" customHeight="1">
      <c r="A32" s="19"/>
      <c r="B32" s="65">
        <v>16</v>
      </c>
      <c r="C32" s="63"/>
      <c r="D32" s="64" t="s">
        <v>35</v>
      </c>
      <c r="E32" s="76">
        <v>1247.6597472074998</v>
      </c>
      <c r="F32" s="76">
        <v>1247.6597472074998</v>
      </c>
      <c r="G32" s="76">
        <v>0</v>
      </c>
      <c r="H32" s="76">
        <v>1247.6597472074998</v>
      </c>
      <c r="I32" s="76">
        <f t="shared" si="0"/>
        <v>0</v>
      </c>
      <c r="J32" s="76">
        <f t="shared" si="1"/>
        <v>0</v>
      </c>
      <c r="K32" s="76">
        <v>0</v>
      </c>
      <c r="L32" s="76">
        <v>0</v>
      </c>
      <c r="M32" s="22"/>
    </row>
    <row r="33" spans="1:13" ht="12" customHeight="1">
      <c r="A33" s="19"/>
      <c r="B33" s="65">
        <v>17</v>
      </c>
      <c r="C33" s="63"/>
      <c r="D33" s="64" t="s">
        <v>36</v>
      </c>
      <c r="E33" s="76">
        <v>766.444907587381</v>
      </c>
      <c r="F33" s="76">
        <v>766.4449078604999</v>
      </c>
      <c r="G33" s="76"/>
      <c r="H33" s="76">
        <v>766.4449498443598</v>
      </c>
      <c r="I33" s="76">
        <f t="shared" si="0"/>
        <v>0</v>
      </c>
      <c r="J33" s="76">
        <f t="shared" si="1"/>
        <v>0</v>
      </c>
      <c r="K33" s="76">
        <v>0</v>
      </c>
      <c r="L33" s="76">
        <v>0</v>
      </c>
      <c r="M33" s="22"/>
    </row>
    <row r="34" spans="1:13" ht="12" customHeight="1">
      <c r="A34" s="19"/>
      <c r="B34" s="65">
        <v>18</v>
      </c>
      <c r="C34" s="63"/>
      <c r="D34" s="64" t="s">
        <v>37</v>
      </c>
      <c r="E34" s="76">
        <v>708.1620183973808</v>
      </c>
      <c r="F34" s="76">
        <v>708.1620186705</v>
      </c>
      <c r="G34" s="76"/>
      <c r="H34" s="76">
        <v>708.1620240045148</v>
      </c>
      <c r="I34" s="76">
        <f t="shared" si="0"/>
        <v>0</v>
      </c>
      <c r="J34" s="76">
        <f t="shared" si="1"/>
        <v>0</v>
      </c>
      <c r="K34" s="76">
        <v>0</v>
      </c>
      <c r="L34" s="76">
        <v>0</v>
      </c>
      <c r="M34" s="22"/>
    </row>
    <row r="35" spans="1:13" ht="12" customHeight="1">
      <c r="A35" s="19"/>
      <c r="B35" s="65">
        <v>19</v>
      </c>
      <c r="C35" s="63"/>
      <c r="D35" s="64" t="s">
        <v>38</v>
      </c>
      <c r="E35" s="76">
        <v>476.26766087999994</v>
      </c>
      <c r="F35" s="76">
        <v>476.26766087999994</v>
      </c>
      <c r="G35" s="76">
        <v>0</v>
      </c>
      <c r="H35" s="76">
        <v>476.26766087999994</v>
      </c>
      <c r="I35" s="76">
        <f t="shared" si="0"/>
        <v>0</v>
      </c>
      <c r="J35" s="76">
        <f t="shared" si="1"/>
        <v>0</v>
      </c>
      <c r="K35" s="76">
        <v>0</v>
      </c>
      <c r="L35" s="76">
        <v>0</v>
      </c>
      <c r="M35" s="22"/>
    </row>
    <row r="36" spans="1:13" ht="12" customHeight="1">
      <c r="A36" s="19"/>
      <c r="B36" s="65">
        <v>20</v>
      </c>
      <c r="C36" s="63"/>
      <c r="D36" s="64" t="s">
        <v>39</v>
      </c>
      <c r="E36" s="76">
        <v>485.574484665</v>
      </c>
      <c r="F36" s="76">
        <v>485.574484665</v>
      </c>
      <c r="G36" s="76">
        <v>0</v>
      </c>
      <c r="H36" s="76">
        <v>485.5745166690899</v>
      </c>
      <c r="I36" s="76">
        <f t="shared" si="0"/>
        <v>0</v>
      </c>
      <c r="J36" s="76">
        <f t="shared" si="1"/>
        <v>0</v>
      </c>
      <c r="K36" s="76">
        <v>0</v>
      </c>
      <c r="L36" s="76">
        <v>0</v>
      </c>
      <c r="M36" s="22"/>
    </row>
    <row r="37" spans="1:13" ht="12" customHeight="1">
      <c r="A37" s="19"/>
      <c r="B37" s="65">
        <v>21</v>
      </c>
      <c r="C37" s="63"/>
      <c r="D37" s="64" t="s">
        <v>40</v>
      </c>
      <c r="E37" s="76">
        <v>627.6697014072619</v>
      </c>
      <c r="F37" s="76">
        <v>627.6697019535</v>
      </c>
      <c r="G37" s="76"/>
      <c r="H37" s="76">
        <v>627.6697019535</v>
      </c>
      <c r="I37" s="76">
        <f t="shared" si="0"/>
        <v>0</v>
      </c>
      <c r="J37" s="76">
        <f t="shared" si="1"/>
        <v>0</v>
      </c>
      <c r="K37" s="76">
        <v>0</v>
      </c>
      <c r="L37" s="76">
        <v>0</v>
      </c>
      <c r="M37" s="22"/>
    </row>
    <row r="38" spans="1:13" ht="12" customHeight="1">
      <c r="A38" s="19"/>
      <c r="B38" s="65">
        <v>22</v>
      </c>
      <c r="C38" s="63"/>
      <c r="D38" s="64" t="s">
        <v>41</v>
      </c>
      <c r="E38" s="76">
        <v>774.1032284999999</v>
      </c>
      <c r="F38" s="76">
        <v>774.1032284999999</v>
      </c>
      <c r="G38" s="76">
        <v>0</v>
      </c>
      <c r="H38" s="76">
        <v>774.1032284999999</v>
      </c>
      <c r="I38" s="76">
        <f t="shared" si="0"/>
        <v>0</v>
      </c>
      <c r="J38" s="76">
        <f t="shared" si="1"/>
        <v>0</v>
      </c>
      <c r="K38" s="76">
        <v>0</v>
      </c>
      <c r="L38" s="76">
        <v>0</v>
      </c>
      <c r="M38" s="22"/>
    </row>
    <row r="39" spans="1:13" ht="12" customHeight="1">
      <c r="A39" s="19"/>
      <c r="B39" s="65">
        <v>23</v>
      </c>
      <c r="C39" s="63"/>
      <c r="D39" s="64" t="s">
        <v>42</v>
      </c>
      <c r="E39" s="76">
        <v>418.79364925499993</v>
      </c>
      <c r="F39" s="76">
        <v>418.79364925499993</v>
      </c>
      <c r="G39" s="76">
        <v>0</v>
      </c>
      <c r="H39" s="76">
        <v>418.79364925499993</v>
      </c>
      <c r="I39" s="76">
        <f t="shared" si="0"/>
        <v>0</v>
      </c>
      <c r="J39" s="76">
        <f t="shared" si="1"/>
        <v>0</v>
      </c>
      <c r="K39" s="76">
        <v>0</v>
      </c>
      <c r="L39" s="76">
        <v>0</v>
      </c>
      <c r="M39" s="22"/>
    </row>
    <row r="40" spans="1:13" ht="12" customHeight="1">
      <c r="A40" s="19"/>
      <c r="B40" s="65">
        <v>24</v>
      </c>
      <c r="C40" s="63"/>
      <c r="D40" s="64" t="s">
        <v>43</v>
      </c>
      <c r="E40" s="76">
        <v>759.3326699115</v>
      </c>
      <c r="F40" s="76">
        <v>759.3326699115</v>
      </c>
      <c r="G40" s="76">
        <v>0</v>
      </c>
      <c r="H40" s="76">
        <v>759.33270225972</v>
      </c>
      <c r="I40" s="76">
        <f t="shared" si="0"/>
        <v>0</v>
      </c>
      <c r="J40" s="76">
        <f t="shared" si="1"/>
        <v>0</v>
      </c>
      <c r="K40" s="76">
        <v>0</v>
      </c>
      <c r="L40" s="76">
        <v>0</v>
      </c>
      <c r="M40" s="22"/>
    </row>
    <row r="41" spans="1:13" ht="12" customHeight="1">
      <c r="A41" s="19"/>
      <c r="B41" s="65" t="s">
        <v>306</v>
      </c>
      <c r="C41" s="63"/>
      <c r="D41" s="64" t="s">
        <v>245</v>
      </c>
      <c r="E41" s="76">
        <v>2261.2998582973805</v>
      </c>
      <c r="F41" s="76">
        <v>2261.2998585704995</v>
      </c>
      <c r="G41" s="76"/>
      <c r="H41" s="76">
        <v>2261.2998585704995</v>
      </c>
      <c r="I41" s="76">
        <f t="shared" si="0"/>
        <v>93.48291449999999</v>
      </c>
      <c r="J41" s="76">
        <f t="shared" si="1"/>
        <v>4.134034420322125</v>
      </c>
      <c r="K41" s="76">
        <v>0</v>
      </c>
      <c r="L41" s="76">
        <v>93.48291449999999</v>
      </c>
      <c r="M41" s="22"/>
    </row>
    <row r="42" spans="1:13" ht="12" customHeight="1">
      <c r="A42" s="19"/>
      <c r="B42" s="65" t="s">
        <v>307</v>
      </c>
      <c r="C42" s="63"/>
      <c r="D42" s="64" t="s">
        <v>244</v>
      </c>
      <c r="E42" s="76">
        <v>1975.5779766674998</v>
      </c>
      <c r="F42" s="76">
        <v>1975.5779766674998</v>
      </c>
      <c r="G42" s="76">
        <v>0</v>
      </c>
      <c r="H42" s="76">
        <v>1975.5779775278247</v>
      </c>
      <c r="I42" s="76">
        <f t="shared" si="0"/>
        <v>153.619632</v>
      </c>
      <c r="J42" s="76">
        <f t="shared" si="1"/>
        <v>7.7759336161022095</v>
      </c>
      <c r="K42" s="76">
        <v>0</v>
      </c>
      <c r="L42" s="76">
        <v>153.619632</v>
      </c>
      <c r="M42" s="22"/>
    </row>
    <row r="43" spans="1:13" ht="12" customHeight="1">
      <c r="A43" s="19"/>
      <c r="B43" s="65">
        <v>27</v>
      </c>
      <c r="C43" s="63"/>
      <c r="D43" s="64" t="s">
        <v>44</v>
      </c>
      <c r="E43" s="76">
        <v>2098.1032085697616</v>
      </c>
      <c r="F43" s="76">
        <v>2098.1032091159996</v>
      </c>
      <c r="G43" s="76"/>
      <c r="H43" s="76">
        <v>2098.1032091159996</v>
      </c>
      <c r="I43" s="76">
        <f t="shared" si="0"/>
        <v>42.482848499999996</v>
      </c>
      <c r="J43" s="76">
        <f t="shared" si="1"/>
        <v>2.0248216729957447</v>
      </c>
      <c r="K43" s="76">
        <v>0</v>
      </c>
      <c r="L43" s="76">
        <v>42.482848499999996</v>
      </c>
      <c r="M43" s="22"/>
    </row>
    <row r="44" spans="1:13" ht="12" customHeight="1">
      <c r="A44" s="19"/>
      <c r="B44" s="62" t="s">
        <v>308</v>
      </c>
      <c r="C44" s="63"/>
      <c r="D44" s="64" t="s">
        <v>243</v>
      </c>
      <c r="E44" s="76">
        <v>5742.8758702065</v>
      </c>
      <c r="F44" s="76">
        <v>5742.8758702065</v>
      </c>
      <c r="G44" s="76">
        <v>0</v>
      </c>
      <c r="H44" s="76">
        <v>5742.875875368449</v>
      </c>
      <c r="I44" s="76">
        <f t="shared" si="0"/>
        <v>61.9950195</v>
      </c>
      <c r="J44" s="76">
        <f t="shared" si="1"/>
        <v>1.0795117446578348</v>
      </c>
      <c r="K44" s="76">
        <v>0</v>
      </c>
      <c r="L44" s="76">
        <v>61.9950195</v>
      </c>
      <c r="M44" s="22"/>
    </row>
    <row r="45" spans="1:13" ht="12" customHeight="1">
      <c r="A45" s="19"/>
      <c r="B45" s="62">
        <v>29</v>
      </c>
      <c r="C45" s="63"/>
      <c r="D45" s="64" t="s">
        <v>45</v>
      </c>
      <c r="E45" s="76">
        <v>767.8610716364999</v>
      </c>
      <c r="F45" s="76">
        <v>767.8610716364999</v>
      </c>
      <c r="G45" s="76">
        <v>0</v>
      </c>
      <c r="H45" s="76">
        <v>767.8610716364999</v>
      </c>
      <c r="I45" s="76">
        <f t="shared" si="0"/>
        <v>0</v>
      </c>
      <c r="J45" s="76">
        <f t="shared" si="1"/>
        <v>0</v>
      </c>
      <c r="K45" s="76">
        <v>0</v>
      </c>
      <c r="L45" s="76">
        <v>0</v>
      </c>
      <c r="M45" s="22"/>
    </row>
    <row r="46" spans="1:13" ht="12" customHeight="1">
      <c r="A46" s="19"/>
      <c r="B46" s="65" t="s">
        <v>360</v>
      </c>
      <c r="C46" s="63"/>
      <c r="D46" s="66" t="s">
        <v>246</v>
      </c>
      <c r="E46" s="76">
        <v>2265.9375953414997</v>
      </c>
      <c r="F46" s="76">
        <v>2265.9375953414997</v>
      </c>
      <c r="G46" s="77">
        <v>0</v>
      </c>
      <c r="H46" s="76">
        <v>2265.9375953414997</v>
      </c>
      <c r="I46" s="76">
        <f t="shared" si="0"/>
        <v>55.886711999999996</v>
      </c>
      <c r="J46" s="76">
        <f t="shared" si="1"/>
        <v>2.466383545376381</v>
      </c>
      <c r="K46" s="76">
        <v>0</v>
      </c>
      <c r="L46" s="76">
        <v>55.886711999999996</v>
      </c>
      <c r="M46" s="22"/>
    </row>
    <row r="47" spans="1:13" ht="12.75" customHeight="1">
      <c r="A47" s="19"/>
      <c r="B47" s="67" t="s">
        <v>309</v>
      </c>
      <c r="C47" s="68"/>
      <c r="D47" s="69" t="s">
        <v>247</v>
      </c>
      <c r="E47" s="78">
        <v>4740.930535111499</v>
      </c>
      <c r="F47" s="78">
        <v>4740.930535111499</v>
      </c>
      <c r="G47" s="79">
        <v>0</v>
      </c>
      <c r="H47" s="78">
        <v>4740.930517904999</v>
      </c>
      <c r="I47" s="78">
        <f t="shared" si="0"/>
        <v>237.03674399999997</v>
      </c>
      <c r="J47" s="78">
        <f t="shared" si="1"/>
        <v>4.999793653260631</v>
      </c>
      <c r="K47" s="78">
        <v>0</v>
      </c>
      <c r="L47" s="78">
        <v>237.03674399999997</v>
      </c>
      <c r="M47" s="22"/>
    </row>
    <row r="48" spans="1:13" ht="12" customHeight="1">
      <c r="A48" s="19"/>
      <c r="B48" s="62">
        <v>32</v>
      </c>
      <c r="C48" s="63"/>
      <c r="D48" s="66" t="s">
        <v>46</v>
      </c>
      <c r="E48" s="76">
        <v>1106.3769692294998</v>
      </c>
      <c r="F48" s="76">
        <v>1106.3769692294998</v>
      </c>
      <c r="G48" s="77">
        <v>0</v>
      </c>
      <c r="H48" s="76">
        <v>1106.3770036424999</v>
      </c>
      <c r="I48" s="76">
        <f t="shared" si="0"/>
        <v>0</v>
      </c>
      <c r="J48" s="76">
        <f t="shared" si="1"/>
        <v>0</v>
      </c>
      <c r="K48" s="76">
        <v>0</v>
      </c>
      <c r="L48" s="76">
        <v>0</v>
      </c>
      <c r="M48" s="22"/>
    </row>
    <row r="49" spans="1:13" ht="12" customHeight="1">
      <c r="A49" s="19"/>
      <c r="B49" s="62" t="s">
        <v>310</v>
      </c>
      <c r="C49" s="63"/>
      <c r="D49" s="64" t="s">
        <v>248</v>
      </c>
      <c r="E49" s="76">
        <v>1335.1100969473807</v>
      </c>
      <c r="F49" s="76">
        <v>1335.1100972205</v>
      </c>
      <c r="G49" s="77"/>
      <c r="H49" s="76">
        <v>1335.1100972205</v>
      </c>
      <c r="I49" s="76">
        <f t="shared" si="0"/>
        <v>0</v>
      </c>
      <c r="J49" s="76">
        <f t="shared" si="1"/>
        <v>0</v>
      </c>
      <c r="K49" s="76">
        <v>0</v>
      </c>
      <c r="L49" s="76">
        <v>0</v>
      </c>
      <c r="M49" s="22"/>
    </row>
    <row r="50" spans="1:13" ht="12" customHeight="1">
      <c r="A50" s="19"/>
      <c r="B50" s="65">
        <v>34</v>
      </c>
      <c r="C50" s="63"/>
      <c r="D50" s="64" t="s">
        <v>47</v>
      </c>
      <c r="E50" s="76">
        <v>1247.3837205344998</v>
      </c>
      <c r="F50" s="76">
        <v>1247.3837205344998</v>
      </c>
      <c r="G50" s="77">
        <v>0</v>
      </c>
      <c r="H50" s="76">
        <v>1247.383703328</v>
      </c>
      <c r="I50" s="76">
        <f t="shared" si="0"/>
        <v>0</v>
      </c>
      <c r="J50" s="76">
        <f t="shared" si="1"/>
        <v>0</v>
      </c>
      <c r="K50" s="76">
        <v>0</v>
      </c>
      <c r="L50" s="76">
        <v>0</v>
      </c>
      <c r="M50" s="22"/>
    </row>
    <row r="51" spans="1:13" ht="12" customHeight="1">
      <c r="A51" s="19"/>
      <c r="B51" s="65">
        <v>35</v>
      </c>
      <c r="C51" s="63"/>
      <c r="D51" s="64" t="s">
        <v>48</v>
      </c>
      <c r="E51" s="76">
        <v>696.8196137697619</v>
      </c>
      <c r="F51" s="76">
        <v>696.819614316</v>
      </c>
      <c r="G51" s="77"/>
      <c r="H51" s="76">
        <v>696.819614316</v>
      </c>
      <c r="I51" s="76">
        <f t="shared" si="0"/>
        <v>0</v>
      </c>
      <c r="J51" s="76">
        <f t="shared" si="1"/>
        <v>0</v>
      </c>
      <c r="K51" s="76">
        <v>0</v>
      </c>
      <c r="L51" s="76">
        <v>0</v>
      </c>
      <c r="M51" s="22"/>
    </row>
    <row r="52" spans="1:13" ht="12" customHeight="1">
      <c r="A52" s="19"/>
      <c r="B52" s="62">
        <v>36</v>
      </c>
      <c r="C52" s="63"/>
      <c r="D52" s="64" t="s">
        <v>49</v>
      </c>
      <c r="E52" s="76">
        <v>147.77494528649999</v>
      </c>
      <c r="F52" s="76">
        <v>147.77494528649999</v>
      </c>
      <c r="G52" s="77">
        <v>0</v>
      </c>
      <c r="H52" s="76">
        <v>147.77494528649999</v>
      </c>
      <c r="I52" s="76">
        <f t="shared" si="0"/>
        <v>0</v>
      </c>
      <c r="J52" s="76">
        <f t="shared" si="1"/>
        <v>0</v>
      </c>
      <c r="K52" s="76">
        <v>0</v>
      </c>
      <c r="L52" s="76">
        <v>0</v>
      </c>
      <c r="M52" s="22"/>
    </row>
    <row r="53" spans="1:13" ht="12" customHeight="1">
      <c r="A53" s="19"/>
      <c r="B53" s="65">
        <v>37</v>
      </c>
      <c r="C53" s="63"/>
      <c r="D53" s="64" t="s">
        <v>50</v>
      </c>
      <c r="E53" s="76">
        <v>2979.7314901872614</v>
      </c>
      <c r="F53" s="76">
        <v>2979.7314907334994</v>
      </c>
      <c r="G53" s="77"/>
      <c r="H53" s="76">
        <v>2979.7314563204995</v>
      </c>
      <c r="I53" s="76">
        <f t="shared" si="0"/>
        <v>0</v>
      </c>
      <c r="J53" s="76">
        <f t="shared" si="1"/>
        <v>0</v>
      </c>
      <c r="K53" s="76">
        <v>0</v>
      </c>
      <c r="L53" s="76">
        <v>0</v>
      </c>
      <c r="M53" s="22"/>
    </row>
    <row r="54" spans="1:13" ht="12" customHeight="1">
      <c r="A54" s="19"/>
      <c r="B54" s="54" t="s">
        <v>311</v>
      </c>
      <c r="C54" s="63"/>
      <c r="D54" s="64" t="s">
        <v>249</v>
      </c>
      <c r="E54" s="76">
        <v>1958.4173319899999</v>
      </c>
      <c r="F54" s="76">
        <v>1958.4173319899999</v>
      </c>
      <c r="G54" s="76">
        <v>0</v>
      </c>
      <c r="H54" s="76">
        <v>1958.4173319899999</v>
      </c>
      <c r="I54" s="76">
        <f t="shared" si="0"/>
        <v>89.76631049999999</v>
      </c>
      <c r="J54" s="76">
        <f t="shared" si="1"/>
        <v>4.5836149953179826</v>
      </c>
      <c r="K54" s="76">
        <v>0</v>
      </c>
      <c r="L54" s="76">
        <v>89.76631049999999</v>
      </c>
      <c r="M54" s="22"/>
    </row>
    <row r="55" spans="1:13" ht="12" customHeight="1">
      <c r="A55" s="19"/>
      <c r="B55" s="54">
        <v>39</v>
      </c>
      <c r="C55" s="63"/>
      <c r="D55" s="64" t="s">
        <v>51</v>
      </c>
      <c r="E55" s="76">
        <v>1129.9943874449998</v>
      </c>
      <c r="F55" s="76">
        <v>1129.9943874449998</v>
      </c>
      <c r="G55" s="76">
        <v>0</v>
      </c>
      <c r="H55" s="76">
        <v>1129.9943874449998</v>
      </c>
      <c r="I55" s="76">
        <f t="shared" si="0"/>
        <v>45.80370299999999</v>
      </c>
      <c r="J55" s="76">
        <f t="shared" si="1"/>
        <v>4.053445177153979</v>
      </c>
      <c r="K55" s="76">
        <v>0</v>
      </c>
      <c r="L55" s="76">
        <v>45.80370299999999</v>
      </c>
      <c r="M55" s="22"/>
    </row>
    <row r="56" spans="1:13" ht="12" customHeight="1">
      <c r="A56" s="19"/>
      <c r="B56" s="54" t="s">
        <v>312</v>
      </c>
      <c r="C56" s="63"/>
      <c r="D56" s="64" t="s">
        <v>250</v>
      </c>
      <c r="E56" s="76">
        <v>254.70110896499997</v>
      </c>
      <c r="F56" s="76">
        <v>254.70110896499997</v>
      </c>
      <c r="G56" s="76">
        <v>0</v>
      </c>
      <c r="H56" s="76">
        <v>254.70110896499997</v>
      </c>
      <c r="I56" s="76">
        <f t="shared" si="0"/>
        <v>0</v>
      </c>
      <c r="J56" s="76">
        <f t="shared" si="1"/>
        <v>0</v>
      </c>
      <c r="K56" s="76">
        <v>0</v>
      </c>
      <c r="L56" s="76">
        <v>0</v>
      </c>
      <c r="M56" s="22"/>
    </row>
    <row r="57" spans="1:13" ht="12" customHeight="1">
      <c r="A57" s="19"/>
      <c r="B57" s="54" t="s">
        <v>313</v>
      </c>
      <c r="C57" s="63"/>
      <c r="D57" s="64" t="s">
        <v>251</v>
      </c>
      <c r="E57" s="76">
        <v>4255.243674795</v>
      </c>
      <c r="F57" s="76">
        <v>4255.243674795</v>
      </c>
      <c r="G57" s="76">
        <v>0</v>
      </c>
      <c r="H57" s="76">
        <v>4255.243674795</v>
      </c>
      <c r="I57" s="76">
        <f t="shared" si="0"/>
        <v>212.75837249999998</v>
      </c>
      <c r="J57" s="76">
        <f t="shared" si="1"/>
        <v>4.999910434277299</v>
      </c>
      <c r="K57" s="76">
        <v>0</v>
      </c>
      <c r="L57" s="76">
        <v>212.75837249999998</v>
      </c>
      <c r="M57" s="22"/>
    </row>
    <row r="58" spans="1:13" ht="12" customHeight="1">
      <c r="A58" s="19"/>
      <c r="B58" s="54">
        <v>42</v>
      </c>
      <c r="C58" s="63"/>
      <c r="D58" s="64" t="s">
        <v>52</v>
      </c>
      <c r="E58" s="76">
        <v>1847.9359782148808</v>
      </c>
      <c r="F58" s="76">
        <v>1847.9359784879998</v>
      </c>
      <c r="G58" s="76"/>
      <c r="H58" s="76">
        <v>1847.9360172026247</v>
      </c>
      <c r="I58" s="76">
        <f t="shared" si="0"/>
        <v>224.269521</v>
      </c>
      <c r="J58" s="76">
        <f t="shared" si="1"/>
        <v>12.13621703407169</v>
      </c>
      <c r="K58" s="76">
        <v>0</v>
      </c>
      <c r="L58" s="76">
        <v>224.269521</v>
      </c>
      <c r="M58" s="22"/>
    </row>
    <row r="59" spans="1:13" ht="12" customHeight="1">
      <c r="A59" s="19"/>
      <c r="B59" s="54">
        <v>43</v>
      </c>
      <c r="C59" s="63"/>
      <c r="D59" s="64" t="s">
        <v>171</v>
      </c>
      <c r="E59" s="76">
        <v>752.7802454399999</v>
      </c>
      <c r="F59" s="76">
        <v>752.7802454399999</v>
      </c>
      <c r="G59" s="76">
        <v>0</v>
      </c>
      <c r="H59" s="76">
        <v>752.7802454399999</v>
      </c>
      <c r="I59" s="76">
        <f t="shared" si="0"/>
        <v>37.647822</v>
      </c>
      <c r="J59" s="76">
        <f t="shared" si="1"/>
        <v>5.001170292134175</v>
      </c>
      <c r="K59" s="76">
        <v>0</v>
      </c>
      <c r="L59" s="76">
        <v>37.647822</v>
      </c>
      <c r="M59" s="22"/>
    </row>
    <row r="60" spans="1:13" ht="12" customHeight="1">
      <c r="A60" s="19"/>
      <c r="B60" s="54">
        <v>44</v>
      </c>
      <c r="C60" s="63"/>
      <c r="D60" s="64" t="s">
        <v>53</v>
      </c>
      <c r="E60" s="76">
        <v>378.49138049999993</v>
      </c>
      <c r="F60" s="76">
        <v>378.49138049999993</v>
      </c>
      <c r="G60" s="76">
        <v>0</v>
      </c>
      <c r="H60" s="76">
        <v>378.49138049999993</v>
      </c>
      <c r="I60" s="76">
        <f t="shared" si="0"/>
        <v>0</v>
      </c>
      <c r="J60" s="76">
        <f t="shared" si="1"/>
        <v>0</v>
      </c>
      <c r="K60" s="76">
        <v>0</v>
      </c>
      <c r="L60" s="76">
        <v>0</v>
      </c>
      <c r="M60" s="22"/>
    </row>
    <row r="61" spans="1:13" ht="12" customHeight="1">
      <c r="A61" s="19"/>
      <c r="B61" s="54" t="s">
        <v>314</v>
      </c>
      <c r="C61" s="63"/>
      <c r="D61" s="64" t="s">
        <v>252</v>
      </c>
      <c r="E61" s="76">
        <v>985.8216401399999</v>
      </c>
      <c r="F61" s="76">
        <v>985.8216401399999</v>
      </c>
      <c r="G61" s="76">
        <v>0</v>
      </c>
      <c r="H61" s="76">
        <v>985.821653044875</v>
      </c>
      <c r="I61" s="76">
        <f t="shared" si="0"/>
        <v>49.2966225</v>
      </c>
      <c r="J61" s="76">
        <f t="shared" si="1"/>
        <v>5.0005620177904815</v>
      </c>
      <c r="K61" s="76">
        <v>0</v>
      </c>
      <c r="L61" s="76">
        <v>49.2966225</v>
      </c>
      <c r="M61" s="22"/>
    </row>
    <row r="62" spans="1:13" ht="12" customHeight="1">
      <c r="A62" s="19"/>
      <c r="B62" s="54">
        <v>46</v>
      </c>
      <c r="C62" s="63"/>
      <c r="D62" s="64" t="s">
        <v>54</v>
      </c>
      <c r="E62" s="76">
        <v>368.247146595</v>
      </c>
      <c r="F62" s="76">
        <v>368.247146595</v>
      </c>
      <c r="G62" s="76">
        <v>0</v>
      </c>
      <c r="H62" s="76">
        <v>368.247146595</v>
      </c>
      <c r="I62" s="76">
        <f t="shared" si="0"/>
        <v>0</v>
      </c>
      <c r="J62" s="76">
        <f t="shared" si="1"/>
        <v>0</v>
      </c>
      <c r="K62" s="76">
        <v>0</v>
      </c>
      <c r="L62" s="76">
        <v>0</v>
      </c>
      <c r="M62" s="22"/>
    </row>
    <row r="63" spans="1:13" ht="12" customHeight="1">
      <c r="A63" s="19"/>
      <c r="B63" s="54" t="s">
        <v>315</v>
      </c>
      <c r="C63" s="63"/>
      <c r="D63" s="64" t="s">
        <v>253</v>
      </c>
      <c r="E63" s="76">
        <v>770.8360924198809</v>
      </c>
      <c r="F63" s="76">
        <v>770.8360926929998</v>
      </c>
      <c r="G63" s="76"/>
      <c r="H63" s="76">
        <v>770.83605828</v>
      </c>
      <c r="I63" s="76">
        <f t="shared" si="0"/>
        <v>0</v>
      </c>
      <c r="J63" s="76">
        <f t="shared" si="1"/>
        <v>0</v>
      </c>
      <c r="K63" s="76">
        <v>0</v>
      </c>
      <c r="L63" s="76">
        <v>0</v>
      </c>
      <c r="M63" s="22"/>
    </row>
    <row r="64" spans="1:13" ht="12" customHeight="1">
      <c r="A64" s="19"/>
      <c r="B64" s="54">
        <v>48</v>
      </c>
      <c r="C64" s="63"/>
      <c r="D64" s="64" t="s">
        <v>55</v>
      </c>
      <c r="E64" s="76">
        <v>963.596141742</v>
      </c>
      <c r="F64" s="76">
        <v>963.596141742</v>
      </c>
      <c r="G64" s="76">
        <v>0</v>
      </c>
      <c r="H64" s="76">
        <v>963.5960729159999</v>
      </c>
      <c r="I64" s="76">
        <f t="shared" si="0"/>
        <v>144.6894585</v>
      </c>
      <c r="J64" s="76">
        <f t="shared" si="1"/>
        <v>15.015570552039442</v>
      </c>
      <c r="K64" s="76">
        <v>0</v>
      </c>
      <c r="L64" s="76">
        <v>144.6894585</v>
      </c>
      <c r="M64" s="22"/>
    </row>
    <row r="65" spans="1:13" ht="12" customHeight="1">
      <c r="A65" s="19"/>
      <c r="B65" s="54">
        <v>49</v>
      </c>
      <c r="C65" s="63"/>
      <c r="D65" s="64" t="s">
        <v>56</v>
      </c>
      <c r="E65" s="76">
        <v>2182.7474021172616</v>
      </c>
      <c r="F65" s="76">
        <v>2182.7474026635</v>
      </c>
      <c r="G65" s="76"/>
      <c r="H65" s="76">
        <v>2182.7474064489297</v>
      </c>
      <c r="I65" s="76">
        <f t="shared" si="0"/>
        <v>109.1408295</v>
      </c>
      <c r="J65" s="76">
        <f t="shared" si="1"/>
        <v>5.000158486814406</v>
      </c>
      <c r="K65" s="76">
        <v>0</v>
      </c>
      <c r="L65" s="76">
        <v>109.1408295</v>
      </c>
      <c r="M65" s="22"/>
    </row>
    <row r="66" spans="1:13" ht="12" customHeight="1">
      <c r="A66" s="19"/>
      <c r="B66" s="54" t="s">
        <v>316</v>
      </c>
      <c r="C66" s="63"/>
      <c r="D66" s="64" t="s">
        <v>254</v>
      </c>
      <c r="E66" s="76">
        <v>2623.5140618623805</v>
      </c>
      <c r="F66" s="76">
        <v>2623.5140621354994</v>
      </c>
      <c r="G66" s="76"/>
      <c r="H66" s="76">
        <v>2623.5140621354994</v>
      </c>
      <c r="I66" s="76">
        <f t="shared" si="0"/>
        <v>260.9021595</v>
      </c>
      <c r="J66" s="76">
        <f t="shared" si="1"/>
        <v>9.94475933121661</v>
      </c>
      <c r="K66" s="76">
        <v>0</v>
      </c>
      <c r="L66" s="76">
        <v>260.9021595</v>
      </c>
      <c r="M66" s="22"/>
    </row>
    <row r="67" spans="1:13" ht="12" customHeight="1">
      <c r="A67" s="19"/>
      <c r="B67" s="54" t="s">
        <v>317</v>
      </c>
      <c r="C67" s="63"/>
      <c r="D67" s="64" t="s">
        <v>255</v>
      </c>
      <c r="E67" s="76">
        <v>492.52439621988094</v>
      </c>
      <c r="F67" s="76">
        <v>492.5243964929999</v>
      </c>
      <c r="G67" s="76"/>
      <c r="H67" s="76">
        <v>492.5245910985149</v>
      </c>
      <c r="I67" s="76">
        <f t="shared" si="0"/>
        <v>18.961562999999998</v>
      </c>
      <c r="J67" s="76">
        <f t="shared" si="1"/>
        <v>3.849872845896577</v>
      </c>
      <c r="K67" s="76">
        <v>0</v>
      </c>
      <c r="L67" s="76">
        <v>18.961562999999998</v>
      </c>
      <c r="M67" s="22"/>
    </row>
    <row r="68" spans="1:13" ht="12" customHeight="1">
      <c r="A68" s="19"/>
      <c r="B68" s="54" t="s">
        <v>318</v>
      </c>
      <c r="C68" s="63"/>
      <c r="D68" s="64" t="s">
        <v>256</v>
      </c>
      <c r="E68" s="76">
        <v>473.45617039949997</v>
      </c>
      <c r="F68" s="76">
        <v>473.45617039949997</v>
      </c>
      <c r="G68" s="76">
        <v>0</v>
      </c>
      <c r="H68" s="76">
        <v>473.45617711003484</v>
      </c>
      <c r="I68" s="76">
        <f t="shared" si="0"/>
        <v>30.042548999999998</v>
      </c>
      <c r="J68" s="76">
        <f t="shared" si="1"/>
        <v>6.3453706759487885</v>
      </c>
      <c r="K68" s="76">
        <v>0</v>
      </c>
      <c r="L68" s="76">
        <v>30.042548999999998</v>
      </c>
      <c r="M68" s="22"/>
    </row>
    <row r="69" spans="1:13" ht="12" customHeight="1">
      <c r="A69" s="19"/>
      <c r="B69" s="54" t="s">
        <v>319</v>
      </c>
      <c r="C69" s="63"/>
      <c r="D69" s="64" t="s">
        <v>257</v>
      </c>
      <c r="E69" s="76">
        <v>286.8212223945</v>
      </c>
      <c r="F69" s="76">
        <v>286.8212223945</v>
      </c>
      <c r="G69" s="76">
        <v>0</v>
      </c>
      <c r="H69" s="76">
        <v>286.8212223945</v>
      </c>
      <c r="I69" s="76">
        <f t="shared" si="0"/>
        <v>0.137652</v>
      </c>
      <c r="J69" s="76">
        <f t="shared" si="1"/>
        <v>0.04799226460679067</v>
      </c>
      <c r="K69" s="76">
        <v>0</v>
      </c>
      <c r="L69" s="76">
        <v>0.137652</v>
      </c>
      <c r="M69" s="22"/>
    </row>
    <row r="70" spans="1:13" ht="12" customHeight="1">
      <c r="A70" s="19"/>
      <c r="B70" s="54">
        <v>54</v>
      </c>
      <c r="C70" s="63"/>
      <c r="D70" s="64" t="s">
        <v>144</v>
      </c>
      <c r="E70" s="76">
        <v>447.17317282349995</v>
      </c>
      <c r="F70" s="76">
        <v>447.17317282349995</v>
      </c>
      <c r="G70" s="76">
        <v>0</v>
      </c>
      <c r="H70" s="76">
        <v>447.1731809105552</v>
      </c>
      <c r="I70" s="76">
        <f t="shared" si="0"/>
        <v>3.0627569999999995</v>
      </c>
      <c r="J70" s="76">
        <f t="shared" si="1"/>
        <v>0.6849151930697048</v>
      </c>
      <c r="K70" s="76">
        <v>0</v>
      </c>
      <c r="L70" s="76">
        <v>3.0627569999999995</v>
      </c>
      <c r="M70" s="22"/>
    </row>
    <row r="71" spans="1:13" ht="12" customHeight="1">
      <c r="A71" s="19"/>
      <c r="B71" s="54" t="s">
        <v>320</v>
      </c>
      <c r="C71" s="63"/>
      <c r="D71" s="64" t="s">
        <v>258</v>
      </c>
      <c r="E71" s="76">
        <v>364.413469569</v>
      </c>
      <c r="F71" s="76">
        <v>364.413469569</v>
      </c>
      <c r="G71" s="76">
        <v>0</v>
      </c>
      <c r="H71" s="76">
        <v>364.413469569</v>
      </c>
      <c r="I71" s="76">
        <f t="shared" si="0"/>
        <v>0</v>
      </c>
      <c r="J71" s="76">
        <f t="shared" si="1"/>
        <v>0</v>
      </c>
      <c r="K71" s="76">
        <v>0</v>
      </c>
      <c r="L71" s="76">
        <v>0</v>
      </c>
      <c r="M71" s="22"/>
    </row>
    <row r="72" spans="1:13" ht="12" customHeight="1">
      <c r="A72" s="19"/>
      <c r="B72" s="54">
        <v>57</v>
      </c>
      <c r="C72" s="63"/>
      <c r="D72" s="64" t="s">
        <v>57</v>
      </c>
      <c r="E72" s="76">
        <v>236.73747107238094</v>
      </c>
      <c r="F72" s="76">
        <v>236.73747134549998</v>
      </c>
      <c r="G72" s="76"/>
      <c r="H72" s="76">
        <v>236.737477367775</v>
      </c>
      <c r="I72" s="76">
        <f t="shared" si="0"/>
        <v>62.3047365</v>
      </c>
      <c r="J72" s="76">
        <f t="shared" si="1"/>
        <v>26.3180712989331</v>
      </c>
      <c r="K72" s="76">
        <v>0</v>
      </c>
      <c r="L72" s="76">
        <v>62.3047365</v>
      </c>
      <c r="M72" s="22"/>
    </row>
    <row r="73" spans="1:13" ht="12" customHeight="1">
      <c r="A73" s="19"/>
      <c r="B73" s="54">
        <v>58</v>
      </c>
      <c r="C73" s="63"/>
      <c r="D73" s="64" t="s">
        <v>259</v>
      </c>
      <c r="E73" s="76">
        <v>1341.769184512381</v>
      </c>
      <c r="F73" s="76">
        <v>1341.7691847854999</v>
      </c>
      <c r="G73" s="76"/>
      <c r="H73" s="76">
        <v>1341.7691847854999</v>
      </c>
      <c r="I73" s="76">
        <f t="shared" si="0"/>
        <v>67.0881435</v>
      </c>
      <c r="J73" s="76">
        <f t="shared" si="1"/>
        <v>4.9999764684359596</v>
      </c>
      <c r="K73" s="76">
        <v>0</v>
      </c>
      <c r="L73" s="76">
        <v>67.0881435</v>
      </c>
      <c r="M73" s="22"/>
    </row>
    <row r="74" spans="1:13" ht="12" customHeight="1">
      <c r="A74" s="19"/>
      <c r="B74" s="54">
        <v>59</v>
      </c>
      <c r="C74" s="63"/>
      <c r="D74" s="64" t="s">
        <v>145</v>
      </c>
      <c r="E74" s="76">
        <v>521.2300176494999</v>
      </c>
      <c r="F74" s="76">
        <v>521.2300176494999</v>
      </c>
      <c r="G74" s="76"/>
      <c r="H74" s="76">
        <v>521.23002590862</v>
      </c>
      <c r="I74" s="76">
        <f t="shared" si="0"/>
        <v>27.926149499999998</v>
      </c>
      <c r="J74" s="76">
        <f t="shared" si="1"/>
        <v>5.357740067606559</v>
      </c>
      <c r="K74" s="76">
        <v>0</v>
      </c>
      <c r="L74" s="76">
        <v>27.926149499999998</v>
      </c>
      <c r="M74" s="22"/>
    </row>
    <row r="75" spans="1:13" ht="12" customHeight="1">
      <c r="A75" s="19"/>
      <c r="B75" s="54" t="s">
        <v>321</v>
      </c>
      <c r="C75" s="63"/>
      <c r="D75" s="64" t="s">
        <v>260</v>
      </c>
      <c r="E75" s="76">
        <v>1949.008197809762</v>
      </c>
      <c r="F75" s="76">
        <v>1949.0081983559999</v>
      </c>
      <c r="G75" s="76"/>
      <c r="H75" s="76">
        <v>1950.5359927420495</v>
      </c>
      <c r="I75" s="76">
        <f t="shared" si="0"/>
        <v>36.1852695</v>
      </c>
      <c r="J75" s="76">
        <f t="shared" si="1"/>
        <v>1.856599142606095</v>
      </c>
      <c r="K75" s="76">
        <v>0</v>
      </c>
      <c r="L75" s="76">
        <v>36.1852695</v>
      </c>
      <c r="M75" s="22"/>
    </row>
    <row r="76" spans="1:13" ht="12" customHeight="1">
      <c r="A76" s="19"/>
      <c r="B76" s="54">
        <v>61</v>
      </c>
      <c r="C76" s="63"/>
      <c r="D76" s="64" t="s">
        <v>58</v>
      </c>
      <c r="E76" s="76">
        <v>1324.688498167262</v>
      </c>
      <c r="F76" s="76">
        <v>1324.6884987135</v>
      </c>
      <c r="G76" s="76"/>
      <c r="H76" s="76">
        <v>1324.6884987135</v>
      </c>
      <c r="I76" s="76">
        <f t="shared" si="0"/>
        <v>69.72073799999998</v>
      </c>
      <c r="J76" s="76">
        <f t="shared" si="1"/>
        <v>5.263179839464961</v>
      </c>
      <c r="K76" s="76">
        <v>0</v>
      </c>
      <c r="L76" s="76">
        <v>69.72073799999998</v>
      </c>
      <c r="M76" s="22"/>
    </row>
    <row r="77" spans="1:13" ht="12" customHeight="1">
      <c r="A77" s="19"/>
      <c r="B77" s="54">
        <v>62</v>
      </c>
      <c r="C77" s="63"/>
      <c r="D77" s="64" t="s">
        <v>172</v>
      </c>
      <c r="E77" s="76">
        <v>14793.951237659761</v>
      </c>
      <c r="F77" s="76">
        <v>14793.951238206</v>
      </c>
      <c r="G77" s="76"/>
      <c r="H77" s="76">
        <v>10909.36852713921</v>
      </c>
      <c r="I77" s="76">
        <f t="shared" si="0"/>
        <v>8620.204296012915</v>
      </c>
      <c r="J77" s="76">
        <f t="shared" si="1"/>
        <v>58.268437939357774</v>
      </c>
      <c r="K77" s="76">
        <v>3884.5827110667815</v>
      </c>
      <c r="L77" s="76">
        <v>4735.621584946132</v>
      </c>
      <c r="M77" s="22"/>
    </row>
    <row r="78" spans="1:13" ht="12" customHeight="1">
      <c r="A78" s="19"/>
      <c r="B78" s="54" t="s">
        <v>322</v>
      </c>
      <c r="C78" s="63"/>
      <c r="D78" s="64" t="s">
        <v>261</v>
      </c>
      <c r="E78" s="76">
        <v>14341.347969286498</v>
      </c>
      <c r="F78" s="76">
        <v>14341.347969286498</v>
      </c>
      <c r="G78" s="76"/>
      <c r="H78" s="76">
        <v>14341.347969286498</v>
      </c>
      <c r="I78" s="76">
        <f t="shared" si="0"/>
        <v>10101.712465499999</v>
      </c>
      <c r="J78" s="76">
        <f t="shared" si="1"/>
        <v>70.437677735272</v>
      </c>
      <c r="K78" s="76">
        <v>0</v>
      </c>
      <c r="L78" s="76">
        <v>10101.712465499999</v>
      </c>
      <c r="M78" s="22"/>
    </row>
    <row r="79" spans="1:13" ht="12" customHeight="1">
      <c r="A79" s="19"/>
      <c r="B79" s="54">
        <v>64</v>
      </c>
      <c r="C79" s="63"/>
      <c r="D79" s="66" t="s">
        <v>140</v>
      </c>
      <c r="E79" s="76">
        <v>115.17043446899999</v>
      </c>
      <c r="F79" s="76">
        <v>115.17043446899999</v>
      </c>
      <c r="G79" s="76"/>
      <c r="H79" s="76">
        <v>115.17043446899999</v>
      </c>
      <c r="I79" s="76">
        <f t="shared" si="0"/>
        <v>2.0475734999999995</v>
      </c>
      <c r="J79" s="76">
        <f t="shared" si="1"/>
        <v>1.777863832363277</v>
      </c>
      <c r="K79" s="76">
        <v>0</v>
      </c>
      <c r="L79" s="76">
        <v>2.0475734999999995</v>
      </c>
      <c r="M79" s="22"/>
    </row>
    <row r="80" spans="1:13" ht="12" customHeight="1">
      <c r="A80" s="19"/>
      <c r="B80" s="53">
        <v>65</v>
      </c>
      <c r="C80" s="68"/>
      <c r="D80" s="69" t="s">
        <v>59</v>
      </c>
      <c r="E80" s="78">
        <v>1175.470977127262</v>
      </c>
      <c r="F80" s="78">
        <v>1175.4709776734999</v>
      </c>
      <c r="G80" s="78"/>
      <c r="H80" s="78">
        <v>1175.4709845561</v>
      </c>
      <c r="I80" s="78">
        <f aca="true" t="shared" si="2" ref="I80:I143">K80+L80</f>
        <v>120.80683649999999</v>
      </c>
      <c r="J80" s="78">
        <f aca="true" t="shared" si="3" ref="J80:J143">I80/F80*100</f>
        <v>10.277313416882627</v>
      </c>
      <c r="K80" s="78">
        <v>0</v>
      </c>
      <c r="L80" s="78">
        <v>120.80683649999999</v>
      </c>
      <c r="M80" s="22"/>
    </row>
    <row r="81" spans="1:13" ht="12" customHeight="1">
      <c r="A81" s="19"/>
      <c r="B81" s="54" t="s">
        <v>323</v>
      </c>
      <c r="C81" s="63"/>
      <c r="D81" s="66" t="s">
        <v>262</v>
      </c>
      <c r="E81" s="76">
        <v>1290.0158698349999</v>
      </c>
      <c r="F81" s="76">
        <v>1290.0158698349999</v>
      </c>
      <c r="G81" s="76">
        <v>0</v>
      </c>
      <c r="H81" s="76">
        <v>1290.0158698349999</v>
      </c>
      <c r="I81" s="76">
        <f t="shared" si="2"/>
        <v>161.56903499999999</v>
      </c>
      <c r="J81" s="76">
        <f t="shared" si="3"/>
        <v>12.524577315522913</v>
      </c>
      <c r="K81" s="76">
        <v>0</v>
      </c>
      <c r="L81" s="76">
        <v>161.56903499999999</v>
      </c>
      <c r="M81" s="22"/>
    </row>
    <row r="82" spans="1:13" ht="12" customHeight="1">
      <c r="A82" s="19"/>
      <c r="B82" s="54">
        <v>67</v>
      </c>
      <c r="C82" s="63"/>
      <c r="D82" s="66" t="s">
        <v>60</v>
      </c>
      <c r="E82" s="76">
        <v>351.915769185</v>
      </c>
      <c r="F82" s="76">
        <v>351.915769185</v>
      </c>
      <c r="G82" s="76">
        <v>0</v>
      </c>
      <c r="H82" s="76">
        <v>351.915769185</v>
      </c>
      <c r="I82" s="76">
        <f t="shared" si="2"/>
        <v>0</v>
      </c>
      <c r="J82" s="76">
        <f t="shared" si="3"/>
        <v>0</v>
      </c>
      <c r="K82" s="76">
        <v>0</v>
      </c>
      <c r="L82" s="76">
        <v>0</v>
      </c>
      <c r="M82" s="22"/>
    </row>
    <row r="83" spans="1:13" ht="12" customHeight="1">
      <c r="A83" s="19"/>
      <c r="B83" s="54">
        <v>68</v>
      </c>
      <c r="C83" s="63"/>
      <c r="D83" s="64" t="s">
        <v>173</v>
      </c>
      <c r="E83" s="76">
        <v>1605.337422907619</v>
      </c>
      <c r="F83" s="76">
        <v>1597.3639305344998</v>
      </c>
      <c r="G83" s="76">
        <v>-0.496686382522455</v>
      </c>
      <c r="H83" s="76">
        <v>1597.3639305344998</v>
      </c>
      <c r="I83" s="76">
        <f t="shared" si="2"/>
        <v>864.076017</v>
      </c>
      <c r="J83" s="76">
        <f t="shared" si="3"/>
        <v>54.09387306691396</v>
      </c>
      <c r="K83" s="76">
        <v>0</v>
      </c>
      <c r="L83" s="76">
        <v>864.076017</v>
      </c>
      <c r="M83" s="22"/>
    </row>
    <row r="84" spans="1:13" ht="12" customHeight="1">
      <c r="A84" s="19"/>
      <c r="B84" s="54">
        <v>69</v>
      </c>
      <c r="C84" s="63"/>
      <c r="D84" s="64" t="s">
        <v>174</v>
      </c>
      <c r="E84" s="76">
        <v>571.4372081294999</v>
      </c>
      <c r="F84" s="76">
        <v>571.4372081294999</v>
      </c>
      <c r="G84" s="76">
        <v>0</v>
      </c>
      <c r="H84" s="76">
        <v>571.4372088177599</v>
      </c>
      <c r="I84" s="76">
        <f t="shared" si="2"/>
        <v>0</v>
      </c>
      <c r="J84" s="76">
        <f t="shared" si="3"/>
        <v>0</v>
      </c>
      <c r="K84" s="76">
        <v>0</v>
      </c>
      <c r="L84" s="76">
        <v>0</v>
      </c>
      <c r="M84" s="22"/>
    </row>
    <row r="85" spans="1:13" ht="12" customHeight="1">
      <c r="A85" s="19"/>
      <c r="B85" s="54">
        <v>70</v>
      </c>
      <c r="C85" s="63"/>
      <c r="D85" s="64" t="s">
        <v>61</v>
      </c>
      <c r="E85" s="76">
        <v>638.5681958144999</v>
      </c>
      <c r="F85" s="76">
        <v>638.5681958144999</v>
      </c>
      <c r="G85" s="76">
        <v>0</v>
      </c>
      <c r="H85" s="76">
        <v>638.5681958144999</v>
      </c>
      <c r="I85" s="76">
        <f t="shared" si="2"/>
        <v>31.935264</v>
      </c>
      <c r="J85" s="76">
        <f t="shared" si="3"/>
        <v>5.001073371539631</v>
      </c>
      <c r="K85" s="76">
        <v>0</v>
      </c>
      <c r="L85" s="76">
        <v>31.935264</v>
      </c>
      <c r="M85" s="22"/>
    </row>
    <row r="86" spans="1:13" ht="12" customHeight="1">
      <c r="A86" s="19"/>
      <c r="B86" s="54">
        <v>71</v>
      </c>
      <c r="C86" s="63"/>
      <c r="D86" s="64" t="s">
        <v>175</v>
      </c>
      <c r="E86" s="76">
        <v>233.58345106949997</v>
      </c>
      <c r="F86" s="76">
        <v>233.58345106949997</v>
      </c>
      <c r="G86" s="76">
        <v>0</v>
      </c>
      <c r="H86" s="76">
        <v>233.58345106949997</v>
      </c>
      <c r="I86" s="76">
        <f t="shared" si="2"/>
        <v>0</v>
      </c>
      <c r="J86" s="76">
        <f t="shared" si="3"/>
        <v>0</v>
      </c>
      <c r="K86" s="76">
        <v>0</v>
      </c>
      <c r="L86" s="76">
        <v>0</v>
      </c>
      <c r="M86" s="22"/>
    </row>
    <row r="87" spans="1:13" ht="12" customHeight="1">
      <c r="A87" s="19"/>
      <c r="B87" s="54">
        <v>72</v>
      </c>
      <c r="C87" s="63"/>
      <c r="D87" s="64" t="s">
        <v>62</v>
      </c>
      <c r="E87" s="76">
        <v>531.822751732381</v>
      </c>
      <c r="F87" s="76">
        <v>531.8227520055</v>
      </c>
      <c r="G87" s="76"/>
      <c r="H87" s="76">
        <v>531.8227520055</v>
      </c>
      <c r="I87" s="76">
        <f t="shared" si="2"/>
        <v>0</v>
      </c>
      <c r="J87" s="76">
        <f t="shared" si="3"/>
        <v>0</v>
      </c>
      <c r="K87" s="76">
        <v>0</v>
      </c>
      <c r="L87" s="76">
        <v>0</v>
      </c>
      <c r="M87" s="22"/>
    </row>
    <row r="88" spans="1:13" ht="12" customHeight="1">
      <c r="A88" s="19"/>
      <c r="B88" s="54">
        <v>73</v>
      </c>
      <c r="C88" s="63"/>
      <c r="D88" s="64" t="s">
        <v>63</v>
      </c>
      <c r="E88" s="76">
        <v>728.5601520823809</v>
      </c>
      <c r="F88" s="76">
        <v>728.5601523554999</v>
      </c>
      <c r="G88" s="76"/>
      <c r="H88" s="76">
        <v>728.5601523554999</v>
      </c>
      <c r="I88" s="76">
        <f t="shared" si="2"/>
        <v>291.4264905</v>
      </c>
      <c r="J88" s="76">
        <f t="shared" si="3"/>
        <v>40.00033347387888</v>
      </c>
      <c r="K88" s="76">
        <v>0</v>
      </c>
      <c r="L88" s="76">
        <v>291.4264905</v>
      </c>
      <c r="M88" s="22"/>
    </row>
    <row r="89" spans="1:13" ht="12" customHeight="1">
      <c r="A89" s="19"/>
      <c r="B89" s="54">
        <v>74</v>
      </c>
      <c r="C89" s="63"/>
      <c r="D89" s="64" t="s">
        <v>64</v>
      </c>
      <c r="E89" s="76">
        <v>109.2274464747619</v>
      </c>
      <c r="F89" s="76">
        <v>109.22744702099999</v>
      </c>
      <c r="G89" s="76"/>
      <c r="H89" s="76">
        <v>109.22744719306499</v>
      </c>
      <c r="I89" s="76">
        <f t="shared" si="2"/>
        <v>10.9261275</v>
      </c>
      <c r="J89" s="76">
        <f t="shared" si="3"/>
        <v>10.0030970218496</v>
      </c>
      <c r="K89" s="76">
        <v>0</v>
      </c>
      <c r="L89" s="76">
        <v>10.9261275</v>
      </c>
      <c r="M89" s="22"/>
    </row>
    <row r="90" spans="1:13" ht="12" customHeight="1">
      <c r="A90" s="19"/>
      <c r="B90" s="54" t="s">
        <v>324</v>
      </c>
      <c r="C90" s="63"/>
      <c r="D90" s="64" t="s">
        <v>263</v>
      </c>
      <c r="E90" s="76">
        <v>198.82238023476188</v>
      </c>
      <c r="F90" s="76">
        <v>198.82238078099996</v>
      </c>
      <c r="G90" s="76"/>
      <c r="H90" s="76">
        <v>198.82238663120995</v>
      </c>
      <c r="I90" s="76">
        <f t="shared" si="2"/>
        <v>16.638685499999998</v>
      </c>
      <c r="J90" s="76">
        <f t="shared" si="3"/>
        <v>8.368617976829919</v>
      </c>
      <c r="K90" s="76">
        <v>0</v>
      </c>
      <c r="L90" s="76">
        <v>16.638685499999998</v>
      </c>
      <c r="M90" s="22"/>
    </row>
    <row r="91" spans="1:13" ht="12" customHeight="1">
      <c r="A91" s="19"/>
      <c r="B91" s="54">
        <v>76</v>
      </c>
      <c r="C91" s="63"/>
      <c r="D91" s="64" t="s">
        <v>65</v>
      </c>
      <c r="E91" s="76">
        <v>322.8971962065</v>
      </c>
      <c r="F91" s="76">
        <v>322.8971962065</v>
      </c>
      <c r="G91" s="76"/>
      <c r="H91" s="76">
        <v>322.8971962065</v>
      </c>
      <c r="I91" s="76">
        <f t="shared" si="2"/>
        <v>16.604272499999997</v>
      </c>
      <c r="J91" s="76">
        <f t="shared" si="3"/>
        <v>5.142278314916427</v>
      </c>
      <c r="K91" s="76">
        <v>0</v>
      </c>
      <c r="L91" s="76">
        <v>16.604272499999997</v>
      </c>
      <c r="M91" s="22"/>
    </row>
    <row r="92" spans="1:13" ht="12" customHeight="1">
      <c r="A92" s="19"/>
      <c r="B92" s="54">
        <v>77</v>
      </c>
      <c r="C92" s="63"/>
      <c r="D92" s="64" t="s">
        <v>66</v>
      </c>
      <c r="E92" s="76">
        <v>247.83595580976188</v>
      </c>
      <c r="F92" s="76">
        <v>247.835956356</v>
      </c>
      <c r="G92" s="76"/>
      <c r="H92" s="76">
        <v>247.835956356</v>
      </c>
      <c r="I92" s="76">
        <f t="shared" si="2"/>
        <v>24.7945665</v>
      </c>
      <c r="J92" s="76">
        <f t="shared" si="3"/>
        <v>10.00442666373407</v>
      </c>
      <c r="K92" s="76">
        <v>0</v>
      </c>
      <c r="L92" s="76">
        <v>24.7945665</v>
      </c>
      <c r="M92" s="22"/>
    </row>
    <row r="93" spans="1:13" ht="12" customHeight="1">
      <c r="A93" s="19"/>
      <c r="B93" s="54">
        <v>78</v>
      </c>
      <c r="C93" s="63"/>
      <c r="D93" s="64" t="s">
        <v>67</v>
      </c>
      <c r="E93" s="76">
        <v>4.243879439761904</v>
      </c>
      <c r="F93" s="76">
        <v>4.243879986</v>
      </c>
      <c r="G93" s="76"/>
      <c r="H93" s="76">
        <v>4.243879986</v>
      </c>
      <c r="I93" s="76">
        <f t="shared" si="2"/>
        <v>0</v>
      </c>
      <c r="J93" s="76">
        <f t="shared" si="3"/>
        <v>0</v>
      </c>
      <c r="K93" s="76">
        <v>0</v>
      </c>
      <c r="L93" s="76">
        <v>0</v>
      </c>
      <c r="M93" s="22"/>
    </row>
    <row r="94" spans="1:13" ht="12" customHeight="1">
      <c r="A94" s="19"/>
      <c r="B94" s="54">
        <v>79</v>
      </c>
      <c r="C94" s="63"/>
      <c r="D94" s="64" t="s">
        <v>68</v>
      </c>
      <c r="E94" s="76">
        <v>2191.8947393999997</v>
      </c>
      <c r="F94" s="76">
        <v>2191.8947393999997</v>
      </c>
      <c r="G94" s="76"/>
      <c r="H94" s="76">
        <v>2191.8947393999997</v>
      </c>
      <c r="I94" s="76">
        <f t="shared" si="2"/>
        <v>547.9754055</v>
      </c>
      <c r="J94" s="76">
        <f t="shared" si="3"/>
        <v>25.000078500576194</v>
      </c>
      <c r="K94" s="76">
        <v>0</v>
      </c>
      <c r="L94" s="76">
        <v>547.9754055</v>
      </c>
      <c r="M94" s="22"/>
    </row>
    <row r="95" spans="1:13" ht="12" customHeight="1">
      <c r="A95" s="19"/>
      <c r="B95" s="54" t="s">
        <v>325</v>
      </c>
      <c r="C95" s="63"/>
      <c r="D95" s="64" t="s">
        <v>264</v>
      </c>
      <c r="E95" s="76">
        <v>507.4196849999999</v>
      </c>
      <c r="F95" s="76">
        <v>507.4196849999999</v>
      </c>
      <c r="G95" s="76"/>
      <c r="H95" s="76">
        <v>507.41968499999996</v>
      </c>
      <c r="I95" s="76">
        <f t="shared" si="2"/>
        <v>18.049618499999998</v>
      </c>
      <c r="J95" s="76">
        <f t="shared" si="3"/>
        <v>3.5571380128857246</v>
      </c>
      <c r="K95" s="76">
        <v>0</v>
      </c>
      <c r="L95" s="76">
        <v>18.049618499999998</v>
      </c>
      <c r="M95" s="22"/>
    </row>
    <row r="96" spans="1:13" ht="12" customHeight="1">
      <c r="A96" s="19"/>
      <c r="B96" s="54">
        <v>82</v>
      </c>
      <c r="C96" s="63"/>
      <c r="D96" s="64" t="s">
        <v>141</v>
      </c>
      <c r="E96" s="76">
        <v>10.323865587</v>
      </c>
      <c r="F96" s="76">
        <v>10.323865587</v>
      </c>
      <c r="G96" s="76"/>
      <c r="H96" s="76">
        <v>10.323865587</v>
      </c>
      <c r="I96" s="76">
        <f t="shared" si="2"/>
        <v>0</v>
      </c>
      <c r="J96" s="76">
        <f t="shared" si="3"/>
        <v>0</v>
      </c>
      <c r="K96" s="76">
        <v>0</v>
      </c>
      <c r="L96" s="76">
        <v>0</v>
      </c>
      <c r="M96" s="22"/>
    </row>
    <row r="97" spans="1:13" ht="12" customHeight="1">
      <c r="A97" s="19"/>
      <c r="B97" s="54">
        <v>83</v>
      </c>
      <c r="C97" s="63"/>
      <c r="D97" s="64" t="s">
        <v>69</v>
      </c>
      <c r="E97" s="76">
        <v>15.749005664761903</v>
      </c>
      <c r="F97" s="76">
        <v>15.749006211</v>
      </c>
      <c r="G97" s="76"/>
      <c r="H97" s="76">
        <v>15.749006211</v>
      </c>
      <c r="I97" s="76">
        <f t="shared" si="2"/>
        <v>1.5657914999999998</v>
      </c>
      <c r="J97" s="76">
        <f t="shared" si="3"/>
        <v>9.942160660946099</v>
      </c>
      <c r="K97" s="76">
        <v>0</v>
      </c>
      <c r="L97" s="76">
        <v>1.5657914999999998</v>
      </c>
      <c r="M97" s="22"/>
    </row>
    <row r="98" spans="1:13" ht="12" customHeight="1">
      <c r="A98" s="19"/>
      <c r="B98" s="54">
        <v>84</v>
      </c>
      <c r="C98" s="63"/>
      <c r="D98" s="64" t="s">
        <v>70</v>
      </c>
      <c r="E98" s="76">
        <v>232.44260849999998</v>
      </c>
      <c r="F98" s="76">
        <v>232.44260849999998</v>
      </c>
      <c r="G98" s="76">
        <v>0</v>
      </c>
      <c r="H98" s="76">
        <v>232.44260849999998</v>
      </c>
      <c r="I98" s="76">
        <f t="shared" si="2"/>
        <v>12.233821499999998</v>
      </c>
      <c r="J98" s="76">
        <f t="shared" si="3"/>
        <v>5.263157894736842</v>
      </c>
      <c r="K98" s="76">
        <v>0</v>
      </c>
      <c r="L98" s="76">
        <v>12.233821499999998</v>
      </c>
      <c r="M98" s="22"/>
    </row>
    <row r="99" spans="1:13" ht="12" customHeight="1">
      <c r="A99" s="19"/>
      <c r="B99" s="54">
        <v>87</v>
      </c>
      <c r="C99" s="63"/>
      <c r="D99" s="64" t="s">
        <v>176</v>
      </c>
      <c r="E99" s="76">
        <v>846.5603161949999</v>
      </c>
      <c r="F99" s="76">
        <v>846.5603161949999</v>
      </c>
      <c r="G99" s="76">
        <v>0</v>
      </c>
      <c r="H99" s="76">
        <v>846.5603235937949</v>
      </c>
      <c r="I99" s="76">
        <f t="shared" si="2"/>
        <v>0</v>
      </c>
      <c r="J99" s="76">
        <f t="shared" si="3"/>
        <v>0</v>
      </c>
      <c r="K99" s="76">
        <v>0</v>
      </c>
      <c r="L99" s="76">
        <v>0</v>
      </c>
      <c r="M99" s="22"/>
    </row>
    <row r="100" spans="1:13" ht="12" customHeight="1">
      <c r="A100" s="19"/>
      <c r="B100" s="54">
        <v>90</v>
      </c>
      <c r="C100" s="63"/>
      <c r="D100" s="64" t="s">
        <v>71</v>
      </c>
      <c r="E100" s="76">
        <v>231.25535999999997</v>
      </c>
      <c r="F100" s="76">
        <v>231.25535999999997</v>
      </c>
      <c r="G100" s="76">
        <v>0</v>
      </c>
      <c r="H100" s="76">
        <v>231.25535999999997</v>
      </c>
      <c r="I100" s="76">
        <f t="shared" si="2"/>
        <v>0</v>
      </c>
      <c r="J100" s="76">
        <f t="shared" si="3"/>
        <v>0</v>
      </c>
      <c r="K100" s="76">
        <v>0</v>
      </c>
      <c r="L100" s="76">
        <v>0</v>
      </c>
      <c r="M100" s="22"/>
    </row>
    <row r="101" spans="1:13" ht="12" customHeight="1">
      <c r="A101" s="19"/>
      <c r="B101" s="54">
        <v>91</v>
      </c>
      <c r="C101" s="63"/>
      <c r="D101" s="64" t="s">
        <v>72</v>
      </c>
      <c r="E101" s="76">
        <v>198.1421212572619</v>
      </c>
      <c r="F101" s="76">
        <v>198.14212180349998</v>
      </c>
      <c r="G101" s="76"/>
      <c r="H101" s="76">
        <v>198.14212180349998</v>
      </c>
      <c r="I101" s="76">
        <f t="shared" si="2"/>
        <v>19.821887999999998</v>
      </c>
      <c r="J101" s="76">
        <f t="shared" si="3"/>
        <v>10.00387389595919</v>
      </c>
      <c r="K101" s="76">
        <v>0</v>
      </c>
      <c r="L101" s="76">
        <v>19.821887999999998</v>
      </c>
      <c r="M101" s="22"/>
    </row>
    <row r="102" spans="1:13" ht="12" customHeight="1">
      <c r="A102" s="19"/>
      <c r="B102" s="54">
        <v>92</v>
      </c>
      <c r="C102" s="63"/>
      <c r="D102" s="64" t="s">
        <v>73</v>
      </c>
      <c r="E102" s="76">
        <v>556.6387403248808</v>
      </c>
      <c r="F102" s="76">
        <v>556.638740598</v>
      </c>
      <c r="G102" s="76"/>
      <c r="H102" s="76">
        <v>556.638740598</v>
      </c>
      <c r="I102" s="76">
        <f t="shared" si="2"/>
        <v>2.7358334999999996</v>
      </c>
      <c r="J102" s="76">
        <f t="shared" si="3"/>
        <v>0.49149175227381386</v>
      </c>
      <c r="K102" s="76">
        <v>0</v>
      </c>
      <c r="L102" s="76">
        <v>2.7358334999999996</v>
      </c>
      <c r="M102" s="22"/>
    </row>
    <row r="103" spans="1:13" ht="12" customHeight="1">
      <c r="A103" s="19"/>
      <c r="B103" s="54" t="s">
        <v>326</v>
      </c>
      <c r="C103" s="63"/>
      <c r="D103" s="64" t="s">
        <v>265</v>
      </c>
      <c r="E103" s="76">
        <v>298.85758182738095</v>
      </c>
      <c r="F103" s="76">
        <v>298.8575821005</v>
      </c>
      <c r="G103" s="76"/>
      <c r="H103" s="76">
        <v>298.8575821005</v>
      </c>
      <c r="I103" s="76">
        <f t="shared" si="2"/>
        <v>17.309738999999997</v>
      </c>
      <c r="J103" s="76">
        <f t="shared" si="3"/>
        <v>5.791969164154941</v>
      </c>
      <c r="K103" s="76">
        <v>0</v>
      </c>
      <c r="L103" s="76">
        <v>17.309738999999997</v>
      </c>
      <c r="M103" s="22"/>
    </row>
    <row r="104" spans="1:13" ht="12" customHeight="1">
      <c r="A104" s="19"/>
      <c r="B104" s="54">
        <v>94</v>
      </c>
      <c r="C104" s="63"/>
      <c r="D104" s="64" t="s">
        <v>74</v>
      </c>
      <c r="E104" s="76">
        <v>99.62563499999999</v>
      </c>
      <c r="F104" s="76">
        <v>99.62563499999999</v>
      </c>
      <c r="G104" s="76"/>
      <c r="H104" s="76">
        <v>99.62563499999999</v>
      </c>
      <c r="I104" s="76">
        <f t="shared" si="2"/>
        <v>0</v>
      </c>
      <c r="J104" s="76">
        <f t="shared" si="3"/>
        <v>0</v>
      </c>
      <c r="K104" s="76">
        <v>0</v>
      </c>
      <c r="L104" s="76">
        <v>0</v>
      </c>
      <c r="M104" s="22"/>
    </row>
    <row r="105" spans="1:13" ht="12" customHeight="1">
      <c r="A105" s="19"/>
      <c r="B105" s="54">
        <v>95</v>
      </c>
      <c r="C105" s="63"/>
      <c r="D105" s="64" t="s">
        <v>75</v>
      </c>
      <c r="E105" s="76">
        <v>132.556983285</v>
      </c>
      <c r="F105" s="76">
        <v>132.556983285</v>
      </c>
      <c r="G105" s="76"/>
      <c r="H105" s="76">
        <v>132.556983285</v>
      </c>
      <c r="I105" s="76">
        <f t="shared" si="2"/>
        <v>0.0172065</v>
      </c>
      <c r="J105" s="76">
        <f t="shared" si="3"/>
        <v>0.01298045532841201</v>
      </c>
      <c r="K105" s="76">
        <v>0</v>
      </c>
      <c r="L105" s="76">
        <v>0.0172065</v>
      </c>
      <c r="M105" s="22"/>
    </row>
    <row r="106" spans="1:13" ht="12" customHeight="1">
      <c r="A106" s="19"/>
      <c r="B106" s="54">
        <v>98</v>
      </c>
      <c r="C106" s="63"/>
      <c r="D106" s="64" t="s">
        <v>76</v>
      </c>
      <c r="E106" s="76">
        <v>59.868020249761905</v>
      </c>
      <c r="F106" s="76">
        <v>59.868020795999996</v>
      </c>
      <c r="G106" s="76"/>
      <c r="H106" s="76">
        <v>59.86802320490999</v>
      </c>
      <c r="I106" s="76">
        <f t="shared" si="2"/>
        <v>0</v>
      </c>
      <c r="J106" s="76">
        <f t="shared" si="3"/>
        <v>0</v>
      </c>
      <c r="K106" s="76">
        <v>0</v>
      </c>
      <c r="L106" s="76">
        <v>0</v>
      </c>
      <c r="M106" s="22"/>
    </row>
    <row r="107" spans="1:13" ht="12" customHeight="1">
      <c r="A107" s="19"/>
      <c r="B107" s="54">
        <v>99</v>
      </c>
      <c r="C107" s="63"/>
      <c r="D107" s="64" t="s">
        <v>77</v>
      </c>
      <c r="E107" s="76">
        <v>771.1090049894999</v>
      </c>
      <c r="F107" s="76">
        <v>771.1090049894999</v>
      </c>
      <c r="G107" s="76"/>
      <c r="H107" s="76">
        <v>771.1090061939551</v>
      </c>
      <c r="I107" s="76">
        <f t="shared" si="2"/>
        <v>38.559766499999995</v>
      </c>
      <c r="J107" s="76">
        <f t="shared" si="3"/>
        <v>5.000559745833218</v>
      </c>
      <c r="K107" s="76">
        <v>0</v>
      </c>
      <c r="L107" s="76">
        <v>38.559766499999995</v>
      </c>
      <c r="M107" s="22"/>
    </row>
    <row r="108" spans="1:13" ht="12" customHeight="1">
      <c r="A108" s="19"/>
      <c r="B108" s="54">
        <v>100</v>
      </c>
      <c r="C108" s="63"/>
      <c r="D108" s="64" t="s">
        <v>78</v>
      </c>
      <c r="E108" s="76">
        <v>1369.9659581175</v>
      </c>
      <c r="F108" s="76">
        <v>1369.9659581175</v>
      </c>
      <c r="G108" s="76"/>
      <c r="H108" s="76">
        <v>1369.9659581175</v>
      </c>
      <c r="I108" s="76">
        <f t="shared" si="2"/>
        <v>246.68959049999998</v>
      </c>
      <c r="J108" s="76">
        <f t="shared" si="3"/>
        <v>18.006986891775146</v>
      </c>
      <c r="K108" s="76">
        <v>0</v>
      </c>
      <c r="L108" s="76">
        <v>246.68959049999998</v>
      </c>
      <c r="M108" s="22"/>
    </row>
    <row r="109" spans="1:13" ht="12" customHeight="1">
      <c r="A109" s="19"/>
      <c r="B109" s="54">
        <v>101</v>
      </c>
      <c r="C109" s="63"/>
      <c r="D109" s="64" t="s">
        <v>79</v>
      </c>
      <c r="E109" s="76">
        <v>479.78028182249994</v>
      </c>
      <c r="F109" s="76">
        <v>479.78028182249994</v>
      </c>
      <c r="G109" s="76"/>
      <c r="H109" s="76">
        <v>479.78028491966995</v>
      </c>
      <c r="I109" s="76">
        <f t="shared" si="2"/>
        <v>92.1063945</v>
      </c>
      <c r="J109" s="76">
        <f t="shared" si="3"/>
        <v>19.19761982508397</v>
      </c>
      <c r="K109" s="76">
        <v>0</v>
      </c>
      <c r="L109" s="76">
        <v>92.1063945</v>
      </c>
      <c r="M109" s="22"/>
    </row>
    <row r="110" spans="1:13" ht="12" customHeight="1">
      <c r="A110" s="19"/>
      <c r="B110" s="54">
        <v>102</v>
      </c>
      <c r="C110" s="63"/>
      <c r="D110" s="64" t="s">
        <v>80</v>
      </c>
      <c r="E110" s="76">
        <v>331.904299694881</v>
      </c>
      <c r="F110" s="76">
        <v>331.904299968</v>
      </c>
      <c r="G110" s="76"/>
      <c r="H110" s="76">
        <v>331.9043003121299</v>
      </c>
      <c r="I110" s="76">
        <f t="shared" si="2"/>
        <v>19.477757999999998</v>
      </c>
      <c r="J110" s="76">
        <f t="shared" si="3"/>
        <v>5.868486187698657</v>
      </c>
      <c r="K110" s="76">
        <v>0</v>
      </c>
      <c r="L110" s="76">
        <v>19.477757999999998</v>
      </c>
      <c r="M110" s="22"/>
    </row>
    <row r="111" spans="1:13" ht="12" customHeight="1">
      <c r="A111" s="19"/>
      <c r="B111" s="54">
        <v>103</v>
      </c>
      <c r="C111" s="63"/>
      <c r="D111" s="64" t="s">
        <v>177</v>
      </c>
      <c r="E111" s="76">
        <v>115.13130661488094</v>
      </c>
      <c r="F111" s="76">
        <v>115.13130688799998</v>
      </c>
      <c r="G111" s="76"/>
      <c r="H111" s="76">
        <v>115.13130688799998</v>
      </c>
      <c r="I111" s="76">
        <f t="shared" si="2"/>
        <v>0</v>
      </c>
      <c r="J111" s="76">
        <f t="shared" si="3"/>
        <v>0</v>
      </c>
      <c r="K111" s="76">
        <v>0</v>
      </c>
      <c r="L111" s="76">
        <v>0</v>
      </c>
      <c r="M111" s="22"/>
    </row>
    <row r="112" spans="1:13" ht="12" customHeight="1">
      <c r="A112" s="19"/>
      <c r="B112" s="54">
        <v>104</v>
      </c>
      <c r="C112" s="63"/>
      <c r="D112" s="66" t="s">
        <v>178</v>
      </c>
      <c r="E112" s="76">
        <v>3900.2317679999996</v>
      </c>
      <c r="F112" s="76">
        <v>3272.6097796709996</v>
      </c>
      <c r="G112" s="76">
        <v>-16.09191519023082</v>
      </c>
      <c r="H112" s="76">
        <v>3272.6097796709996</v>
      </c>
      <c r="I112" s="76">
        <f t="shared" si="2"/>
        <v>3272.6097796709996</v>
      </c>
      <c r="J112" s="76">
        <f t="shared" si="3"/>
        <v>100</v>
      </c>
      <c r="K112" s="76">
        <v>2803.1383415057508</v>
      </c>
      <c r="L112" s="76">
        <v>469.47143816524886</v>
      </c>
      <c r="M112" s="22"/>
    </row>
    <row r="113" spans="1:13" ht="12" customHeight="1">
      <c r="A113" s="19"/>
      <c r="B113" s="53">
        <v>105</v>
      </c>
      <c r="C113" s="68"/>
      <c r="D113" s="69" t="s">
        <v>81</v>
      </c>
      <c r="E113" s="78">
        <v>1745.7644869544997</v>
      </c>
      <c r="F113" s="78">
        <v>1745.7644869544997</v>
      </c>
      <c r="G113" s="78">
        <v>0</v>
      </c>
      <c r="H113" s="78">
        <v>1745.7644950415552</v>
      </c>
      <c r="I113" s="78">
        <f t="shared" si="2"/>
        <v>91.88270999999999</v>
      </c>
      <c r="J113" s="78">
        <f t="shared" si="3"/>
        <v>5.263179007627204</v>
      </c>
      <c r="K113" s="78">
        <v>0</v>
      </c>
      <c r="L113" s="78">
        <v>91.88270999999999</v>
      </c>
      <c r="M113" s="22"/>
    </row>
    <row r="114" spans="1:13" ht="12" customHeight="1">
      <c r="A114" s="19"/>
      <c r="B114" s="54">
        <v>106</v>
      </c>
      <c r="C114" s="63"/>
      <c r="D114" s="66" t="s">
        <v>82</v>
      </c>
      <c r="E114" s="76">
        <v>1281.81989769</v>
      </c>
      <c r="F114" s="76">
        <v>1281.81989769</v>
      </c>
      <c r="G114" s="76">
        <v>0</v>
      </c>
      <c r="H114" s="76">
        <v>1281.81989769</v>
      </c>
      <c r="I114" s="76">
        <f t="shared" si="2"/>
        <v>192.26543099999998</v>
      </c>
      <c r="J114" s="76">
        <f t="shared" si="3"/>
        <v>14.999410708671816</v>
      </c>
      <c r="K114" s="76">
        <v>0</v>
      </c>
      <c r="L114" s="76">
        <v>192.26543099999998</v>
      </c>
      <c r="M114" s="22"/>
    </row>
    <row r="115" spans="1:13" ht="12" customHeight="1">
      <c r="A115" s="19"/>
      <c r="B115" s="54">
        <v>107</v>
      </c>
      <c r="C115" s="63"/>
      <c r="D115" s="66" t="s">
        <v>83</v>
      </c>
      <c r="E115" s="76">
        <v>1040.833693852381</v>
      </c>
      <c r="F115" s="76">
        <v>1040.8336941255</v>
      </c>
      <c r="G115" s="76"/>
      <c r="H115" s="76">
        <v>1040.8336941255</v>
      </c>
      <c r="I115" s="76">
        <f t="shared" si="2"/>
        <v>115.662093</v>
      </c>
      <c r="J115" s="76">
        <f t="shared" si="3"/>
        <v>11.112447036716883</v>
      </c>
      <c r="K115" s="76">
        <v>0</v>
      </c>
      <c r="L115" s="76">
        <v>115.662093</v>
      </c>
      <c r="M115" s="22"/>
    </row>
    <row r="116" spans="1:13" ht="12" customHeight="1">
      <c r="A116" s="19"/>
      <c r="B116" s="54">
        <v>108</v>
      </c>
      <c r="C116" s="63"/>
      <c r="D116" s="66" t="s">
        <v>84</v>
      </c>
      <c r="E116" s="76">
        <v>589.521497727</v>
      </c>
      <c r="F116" s="76">
        <v>589.521497727</v>
      </c>
      <c r="G116" s="76"/>
      <c r="H116" s="76">
        <v>589.521497727</v>
      </c>
      <c r="I116" s="76">
        <f t="shared" si="2"/>
        <v>26.222706</v>
      </c>
      <c r="J116" s="76">
        <f t="shared" si="3"/>
        <v>4.448133969856245</v>
      </c>
      <c r="K116" s="76">
        <v>0</v>
      </c>
      <c r="L116" s="76">
        <v>26.222706</v>
      </c>
      <c r="M116" s="22"/>
    </row>
    <row r="117" spans="1:13" ht="12" customHeight="1">
      <c r="A117" s="19"/>
      <c r="B117" s="54">
        <v>110</v>
      </c>
      <c r="C117" s="63"/>
      <c r="D117" s="64" t="s">
        <v>85</v>
      </c>
      <c r="E117" s="76">
        <v>90.35343041988094</v>
      </c>
      <c r="F117" s="76">
        <v>90.35343069299998</v>
      </c>
      <c r="G117" s="76"/>
      <c r="H117" s="76">
        <v>90.353437059405</v>
      </c>
      <c r="I117" s="76">
        <f t="shared" si="2"/>
        <v>4.886645999999999</v>
      </c>
      <c r="J117" s="76">
        <f t="shared" si="3"/>
        <v>5.408367964027497</v>
      </c>
      <c r="K117" s="76">
        <v>0</v>
      </c>
      <c r="L117" s="76">
        <v>4.886645999999999</v>
      </c>
      <c r="M117" s="22"/>
    </row>
    <row r="118" spans="1:13" ht="12" customHeight="1">
      <c r="A118" s="19"/>
      <c r="B118" s="54">
        <v>111</v>
      </c>
      <c r="C118" s="63"/>
      <c r="D118" s="64" t="s">
        <v>86</v>
      </c>
      <c r="E118" s="76">
        <v>541.5502744423809</v>
      </c>
      <c r="F118" s="76">
        <v>541.5502747154999</v>
      </c>
      <c r="G118" s="76"/>
      <c r="H118" s="76">
        <v>541.5502747154999</v>
      </c>
      <c r="I118" s="76">
        <f t="shared" si="2"/>
        <v>243.71286599999996</v>
      </c>
      <c r="J118" s="76">
        <f t="shared" si="3"/>
        <v>45.002814582271796</v>
      </c>
      <c r="K118" s="76">
        <v>0</v>
      </c>
      <c r="L118" s="76">
        <v>243.71286599999996</v>
      </c>
      <c r="M118" s="22"/>
    </row>
    <row r="119" spans="1:13" ht="12" customHeight="1">
      <c r="A119" s="19"/>
      <c r="B119" s="54" t="s">
        <v>327</v>
      </c>
      <c r="C119" s="63"/>
      <c r="D119" s="64" t="s">
        <v>266</v>
      </c>
      <c r="E119" s="76">
        <v>235.55294147249998</v>
      </c>
      <c r="F119" s="76">
        <v>235.55294147249998</v>
      </c>
      <c r="G119" s="76">
        <v>0</v>
      </c>
      <c r="H119" s="76">
        <v>235.55294147249998</v>
      </c>
      <c r="I119" s="76">
        <f t="shared" si="2"/>
        <v>16.0536645</v>
      </c>
      <c r="J119" s="76">
        <f t="shared" si="3"/>
        <v>6.8153105623069505</v>
      </c>
      <c r="K119" s="76">
        <v>0</v>
      </c>
      <c r="L119" s="76">
        <v>16.0536645</v>
      </c>
      <c r="M119" s="22"/>
    </row>
    <row r="120" spans="1:13" ht="12" customHeight="1">
      <c r="A120" s="19"/>
      <c r="B120" s="54">
        <v>113</v>
      </c>
      <c r="C120" s="63"/>
      <c r="D120" s="64" t="s">
        <v>87</v>
      </c>
      <c r="E120" s="76">
        <v>616.8326869169999</v>
      </c>
      <c r="F120" s="76">
        <v>616.8326869169999</v>
      </c>
      <c r="G120" s="76">
        <v>0</v>
      </c>
      <c r="H120" s="76">
        <v>616.832691218625</v>
      </c>
      <c r="I120" s="76">
        <f t="shared" si="2"/>
        <v>42.00106649999999</v>
      </c>
      <c r="J120" s="76">
        <f t="shared" si="3"/>
        <v>6.809150583430672</v>
      </c>
      <c r="K120" s="76">
        <v>0</v>
      </c>
      <c r="L120" s="76">
        <v>42.00106649999999</v>
      </c>
      <c r="M120" s="22"/>
    </row>
    <row r="121" spans="1:13" ht="12" customHeight="1">
      <c r="A121" s="19"/>
      <c r="B121" s="54">
        <v>114</v>
      </c>
      <c r="C121" s="63"/>
      <c r="D121" s="64" t="s">
        <v>88</v>
      </c>
      <c r="E121" s="76">
        <v>525.6585749999999</v>
      </c>
      <c r="F121" s="76">
        <v>525.6585749999999</v>
      </c>
      <c r="G121" s="76">
        <v>0</v>
      </c>
      <c r="H121" s="76">
        <v>525.6585749999999</v>
      </c>
      <c r="I121" s="76">
        <f t="shared" si="2"/>
        <v>52.5658575</v>
      </c>
      <c r="J121" s="76">
        <f t="shared" si="3"/>
        <v>10.000000000000002</v>
      </c>
      <c r="K121" s="76">
        <v>0</v>
      </c>
      <c r="L121" s="76">
        <v>52.5658575</v>
      </c>
      <c r="M121" s="22"/>
    </row>
    <row r="122" spans="1:13" ht="12" customHeight="1">
      <c r="A122" s="19"/>
      <c r="B122" s="54">
        <v>117</v>
      </c>
      <c r="C122" s="63"/>
      <c r="D122" s="64" t="s">
        <v>89</v>
      </c>
      <c r="E122" s="76">
        <v>760.5273</v>
      </c>
      <c r="F122" s="76">
        <v>760.5273</v>
      </c>
      <c r="G122" s="76">
        <v>0</v>
      </c>
      <c r="H122" s="76">
        <v>760.5273</v>
      </c>
      <c r="I122" s="76">
        <f t="shared" si="2"/>
        <v>105.0800955</v>
      </c>
      <c r="J122" s="76">
        <f t="shared" si="3"/>
        <v>13.816742081447963</v>
      </c>
      <c r="K122" s="76">
        <v>0</v>
      </c>
      <c r="L122" s="76">
        <v>105.0800955</v>
      </c>
      <c r="M122" s="22"/>
    </row>
    <row r="123" spans="1:13" ht="12" customHeight="1">
      <c r="A123" s="19"/>
      <c r="B123" s="54">
        <v>118</v>
      </c>
      <c r="C123" s="63"/>
      <c r="D123" s="64" t="s">
        <v>90</v>
      </c>
      <c r="E123" s="76">
        <v>354.86573757749994</v>
      </c>
      <c r="F123" s="76">
        <v>354.86573757749994</v>
      </c>
      <c r="G123" s="76">
        <v>0</v>
      </c>
      <c r="H123" s="76">
        <v>354.86573757749994</v>
      </c>
      <c r="I123" s="76">
        <f t="shared" si="2"/>
        <v>36.684258</v>
      </c>
      <c r="J123" s="76">
        <f t="shared" si="3"/>
        <v>10.3375034880589</v>
      </c>
      <c r="K123" s="76">
        <v>0</v>
      </c>
      <c r="L123" s="76">
        <v>36.684258</v>
      </c>
      <c r="M123" s="22"/>
    </row>
    <row r="124" spans="1:13" ht="12" customHeight="1">
      <c r="A124" s="19"/>
      <c r="B124" s="54">
        <v>122</v>
      </c>
      <c r="C124" s="63"/>
      <c r="D124" s="64" t="s">
        <v>179</v>
      </c>
      <c r="E124" s="76">
        <v>185.9105715615</v>
      </c>
      <c r="F124" s="76">
        <v>185.9105715615</v>
      </c>
      <c r="G124" s="76">
        <v>0</v>
      </c>
      <c r="H124" s="76">
        <v>185.9105715615</v>
      </c>
      <c r="I124" s="76">
        <f t="shared" si="2"/>
        <v>9.3087165</v>
      </c>
      <c r="J124" s="76">
        <f t="shared" si="3"/>
        <v>5.007093691237798</v>
      </c>
      <c r="K124" s="76">
        <v>0</v>
      </c>
      <c r="L124" s="76">
        <v>9.3087165</v>
      </c>
      <c r="M124" s="22"/>
    </row>
    <row r="125" spans="1:13" ht="12" customHeight="1">
      <c r="A125" s="19"/>
      <c r="B125" s="54">
        <v>123</v>
      </c>
      <c r="C125" s="63"/>
      <c r="D125" s="64" t="s">
        <v>91</v>
      </c>
      <c r="E125" s="76">
        <v>91.163099757</v>
      </c>
      <c r="F125" s="76">
        <v>91.163099757</v>
      </c>
      <c r="G125" s="76">
        <v>0</v>
      </c>
      <c r="H125" s="76">
        <v>91.16310560721</v>
      </c>
      <c r="I125" s="76">
        <f t="shared" si="2"/>
        <v>4.783407</v>
      </c>
      <c r="J125" s="76">
        <f t="shared" si="3"/>
        <v>5.247086828717345</v>
      </c>
      <c r="K125" s="76">
        <v>0</v>
      </c>
      <c r="L125" s="76">
        <v>4.783407</v>
      </c>
      <c r="M125" s="22"/>
    </row>
    <row r="126" spans="1:13" ht="12" customHeight="1">
      <c r="A126" s="19"/>
      <c r="B126" s="54">
        <v>124</v>
      </c>
      <c r="C126" s="63"/>
      <c r="D126" s="64" t="s">
        <v>92</v>
      </c>
      <c r="E126" s="76">
        <v>925.7549703014998</v>
      </c>
      <c r="F126" s="76">
        <v>925.7549703014998</v>
      </c>
      <c r="G126" s="76">
        <v>0</v>
      </c>
      <c r="H126" s="76">
        <v>925.7553925490098</v>
      </c>
      <c r="I126" s="76">
        <f t="shared" si="2"/>
        <v>186.01947149999998</v>
      </c>
      <c r="J126" s="76">
        <f t="shared" si="3"/>
        <v>20.093812884355046</v>
      </c>
      <c r="K126" s="76">
        <v>0</v>
      </c>
      <c r="L126" s="76">
        <v>186.01947149999998</v>
      </c>
      <c r="M126" s="22"/>
    </row>
    <row r="127" spans="1:13" ht="12" customHeight="1">
      <c r="A127" s="19"/>
      <c r="B127" s="54">
        <v>126</v>
      </c>
      <c r="C127" s="63"/>
      <c r="D127" s="64" t="s">
        <v>93</v>
      </c>
      <c r="E127" s="76">
        <v>1454.1292299899997</v>
      </c>
      <c r="F127" s="76">
        <v>1454.1292299899997</v>
      </c>
      <c r="G127" s="76">
        <v>0</v>
      </c>
      <c r="H127" s="76">
        <v>1454.1292299899997</v>
      </c>
      <c r="I127" s="76">
        <f t="shared" si="2"/>
        <v>181.63181399999996</v>
      </c>
      <c r="J127" s="76">
        <f t="shared" si="3"/>
        <v>12.490761498635791</v>
      </c>
      <c r="K127" s="76">
        <v>0</v>
      </c>
      <c r="L127" s="76">
        <v>181.63181399999996</v>
      </c>
      <c r="M127" s="22"/>
    </row>
    <row r="128" spans="1:13" ht="12" customHeight="1">
      <c r="A128" s="19"/>
      <c r="B128" s="54">
        <v>127</v>
      </c>
      <c r="C128" s="63"/>
      <c r="D128" s="64" t="s">
        <v>94</v>
      </c>
      <c r="E128" s="76">
        <v>1226.0676200745</v>
      </c>
      <c r="F128" s="76">
        <v>1226.0676200745</v>
      </c>
      <c r="G128" s="76">
        <v>0</v>
      </c>
      <c r="H128" s="76">
        <v>1226.0676200745</v>
      </c>
      <c r="I128" s="76">
        <f t="shared" si="2"/>
        <v>245.20983149999998</v>
      </c>
      <c r="J128" s="76">
        <f t="shared" si="3"/>
        <v>19.999698832687564</v>
      </c>
      <c r="K128" s="76">
        <v>0</v>
      </c>
      <c r="L128" s="76">
        <v>245.20983149999998</v>
      </c>
      <c r="M128" s="22"/>
    </row>
    <row r="129" spans="1:13" ht="12" customHeight="1">
      <c r="A129" s="19"/>
      <c r="B129" s="54">
        <v>128</v>
      </c>
      <c r="C129" s="63"/>
      <c r="D129" s="64" t="s">
        <v>180</v>
      </c>
      <c r="E129" s="76">
        <v>2008.8932879999998</v>
      </c>
      <c r="F129" s="76">
        <v>2008.8932879999998</v>
      </c>
      <c r="G129" s="76">
        <v>0</v>
      </c>
      <c r="H129" s="76">
        <v>2008.8932879999998</v>
      </c>
      <c r="I129" s="76">
        <f t="shared" si="2"/>
        <v>1016.2785303587416</v>
      </c>
      <c r="J129" s="76">
        <f t="shared" si="3"/>
        <v>50.58897535421213</v>
      </c>
      <c r="K129" s="76">
        <v>865.5007814485464</v>
      </c>
      <c r="L129" s="76">
        <v>150.77774891019527</v>
      </c>
      <c r="M129" s="22"/>
    </row>
    <row r="130" spans="1:13" ht="12" customHeight="1">
      <c r="A130" s="19"/>
      <c r="B130" s="54">
        <v>130</v>
      </c>
      <c r="C130" s="63"/>
      <c r="D130" s="64" t="s">
        <v>142</v>
      </c>
      <c r="E130" s="76">
        <v>1578.5952007799997</v>
      </c>
      <c r="F130" s="76">
        <v>1578.5952007799997</v>
      </c>
      <c r="G130" s="76">
        <v>0</v>
      </c>
      <c r="H130" s="76">
        <v>1578.5951944135945</v>
      </c>
      <c r="I130" s="76">
        <f t="shared" si="2"/>
        <v>370.86890099999994</v>
      </c>
      <c r="J130" s="76">
        <f t="shared" si="3"/>
        <v>23.49360373177049</v>
      </c>
      <c r="K130" s="76">
        <v>0</v>
      </c>
      <c r="L130" s="76">
        <v>370.86890099999994</v>
      </c>
      <c r="M130" s="22"/>
    </row>
    <row r="131" spans="1:13" ht="12" customHeight="1">
      <c r="A131" s="19"/>
      <c r="B131" s="54">
        <v>132</v>
      </c>
      <c r="C131" s="63"/>
      <c r="D131" s="64" t="s">
        <v>95</v>
      </c>
      <c r="E131" s="76">
        <v>1878.3991919999999</v>
      </c>
      <c r="F131" s="76">
        <v>1878.3991919999999</v>
      </c>
      <c r="G131" s="76">
        <v>0</v>
      </c>
      <c r="H131" s="76">
        <v>1878.3991919999999</v>
      </c>
      <c r="I131" s="76">
        <f t="shared" si="2"/>
        <v>876.5851425</v>
      </c>
      <c r="J131" s="76">
        <f t="shared" si="3"/>
        <v>46.66660559871025</v>
      </c>
      <c r="K131" s="76">
        <v>0</v>
      </c>
      <c r="L131" s="76">
        <v>876.5851425</v>
      </c>
      <c r="M131" s="22"/>
    </row>
    <row r="132" spans="1:13" ht="12" customHeight="1">
      <c r="A132" s="19"/>
      <c r="B132" s="54">
        <v>136</v>
      </c>
      <c r="C132" s="63"/>
      <c r="D132" s="64" t="s">
        <v>96</v>
      </c>
      <c r="E132" s="76">
        <v>117.03365725488095</v>
      </c>
      <c r="F132" s="76">
        <v>117.03365752799999</v>
      </c>
      <c r="G132" s="76"/>
      <c r="H132" s="76">
        <v>117.03366406646997</v>
      </c>
      <c r="I132" s="76">
        <f t="shared" si="2"/>
        <v>11.7176265</v>
      </c>
      <c r="J132" s="76">
        <f t="shared" si="3"/>
        <v>10.012185167499005</v>
      </c>
      <c r="K132" s="76">
        <v>0</v>
      </c>
      <c r="L132" s="76">
        <v>11.7176265</v>
      </c>
      <c r="M132" s="22"/>
    </row>
    <row r="133" spans="1:13" ht="12" customHeight="1">
      <c r="A133" s="19"/>
      <c r="B133" s="54">
        <v>138</v>
      </c>
      <c r="C133" s="63"/>
      <c r="D133" s="64" t="s">
        <v>181</v>
      </c>
      <c r="E133" s="76">
        <v>154.12980472499999</v>
      </c>
      <c r="F133" s="76">
        <v>154.12980472499999</v>
      </c>
      <c r="G133" s="76">
        <v>0</v>
      </c>
      <c r="H133" s="76">
        <v>154.12980472499999</v>
      </c>
      <c r="I133" s="76">
        <f t="shared" si="2"/>
        <v>23.125536</v>
      </c>
      <c r="J133" s="76">
        <f t="shared" si="3"/>
        <v>15.0039351838931</v>
      </c>
      <c r="K133" s="76">
        <v>0</v>
      </c>
      <c r="L133" s="76">
        <v>23.125536</v>
      </c>
      <c r="M133" s="22"/>
    </row>
    <row r="134" spans="1:13" ht="12" customHeight="1">
      <c r="A134" s="19"/>
      <c r="B134" s="54">
        <v>139</v>
      </c>
      <c r="C134" s="63"/>
      <c r="D134" s="64" t="s">
        <v>97</v>
      </c>
      <c r="E134" s="76">
        <v>276.5330425422619</v>
      </c>
      <c r="F134" s="76">
        <v>205.98295178849997</v>
      </c>
      <c r="G134" s="76">
        <v>-25.512354728090017</v>
      </c>
      <c r="H134" s="76">
        <v>205.98295901523</v>
      </c>
      <c r="I134" s="76">
        <f t="shared" si="2"/>
        <v>65.19542849999999</v>
      </c>
      <c r="J134" s="76">
        <f t="shared" si="3"/>
        <v>31.65088563588584</v>
      </c>
      <c r="K134" s="76">
        <v>0</v>
      </c>
      <c r="L134" s="76">
        <v>65.19542849999999</v>
      </c>
      <c r="M134" s="22"/>
    </row>
    <row r="135" spans="1:13" ht="12" customHeight="1">
      <c r="A135" s="19"/>
      <c r="B135" s="54">
        <v>140</v>
      </c>
      <c r="C135" s="63"/>
      <c r="D135" s="64" t="s">
        <v>182</v>
      </c>
      <c r="E135" s="76">
        <v>536.5862333322619</v>
      </c>
      <c r="F135" s="76">
        <v>536.5862338785</v>
      </c>
      <c r="G135" s="76"/>
      <c r="H135" s="76">
        <v>536.5862338785</v>
      </c>
      <c r="I135" s="76">
        <f t="shared" si="2"/>
        <v>442.50347787870373</v>
      </c>
      <c r="J135" s="76">
        <f t="shared" si="3"/>
        <v>82.46642383652734</v>
      </c>
      <c r="K135" s="76">
        <v>311.57530199999997</v>
      </c>
      <c r="L135" s="76">
        <v>130.92817587870377</v>
      </c>
      <c r="M135" s="22"/>
    </row>
    <row r="136" spans="1:13" ht="12" customHeight="1">
      <c r="A136" s="19"/>
      <c r="B136" s="54">
        <v>141</v>
      </c>
      <c r="C136" s="63"/>
      <c r="D136" s="64" t="s">
        <v>98</v>
      </c>
      <c r="E136" s="76">
        <v>200.0183180172619</v>
      </c>
      <c r="F136" s="76">
        <v>200.0183185635</v>
      </c>
      <c r="G136" s="76"/>
      <c r="H136" s="76">
        <v>200.01834368498996</v>
      </c>
      <c r="I136" s="76">
        <f t="shared" si="2"/>
        <v>50.0192955</v>
      </c>
      <c r="J136" s="76">
        <f t="shared" si="3"/>
        <v>25.00735725569072</v>
      </c>
      <c r="K136" s="76">
        <v>0</v>
      </c>
      <c r="L136" s="76">
        <v>50.0192955</v>
      </c>
      <c r="M136" s="22"/>
    </row>
    <row r="137" spans="1:13" ht="12" customHeight="1">
      <c r="A137" s="19"/>
      <c r="B137" s="54">
        <v>142</v>
      </c>
      <c r="C137" s="63"/>
      <c r="D137" s="64" t="s">
        <v>183</v>
      </c>
      <c r="E137" s="76">
        <v>1422.1920555222619</v>
      </c>
      <c r="F137" s="76">
        <v>717.2312206905</v>
      </c>
      <c r="G137" s="76">
        <v>-49.56861009695936</v>
      </c>
      <c r="H137" s="76">
        <v>717.2312206905</v>
      </c>
      <c r="I137" s="76">
        <f t="shared" si="2"/>
        <v>216.38894399999998</v>
      </c>
      <c r="J137" s="76">
        <f t="shared" si="3"/>
        <v>30.17003969677671</v>
      </c>
      <c r="K137" s="76">
        <v>0</v>
      </c>
      <c r="L137" s="76">
        <v>216.38894399999998</v>
      </c>
      <c r="M137" s="22"/>
    </row>
    <row r="138" spans="1:13" ht="12" customHeight="1">
      <c r="A138" s="19"/>
      <c r="B138" s="54">
        <v>143</v>
      </c>
      <c r="C138" s="63"/>
      <c r="D138" s="64" t="s">
        <v>99</v>
      </c>
      <c r="E138" s="76">
        <v>1385.7801764172618</v>
      </c>
      <c r="F138" s="76">
        <v>1385.7801769634998</v>
      </c>
      <c r="G138" s="76"/>
      <c r="H138" s="76">
        <v>1385.7860627909552</v>
      </c>
      <c r="I138" s="76">
        <f t="shared" si="2"/>
        <v>302.731161</v>
      </c>
      <c r="J138" s="76">
        <f t="shared" si="3"/>
        <v>21.845539865012345</v>
      </c>
      <c r="K138" s="76">
        <v>0</v>
      </c>
      <c r="L138" s="76">
        <v>302.731161</v>
      </c>
      <c r="M138" s="22"/>
    </row>
    <row r="139" spans="1:13" ht="12" customHeight="1">
      <c r="A139" s="19"/>
      <c r="B139" s="54">
        <v>144</v>
      </c>
      <c r="C139" s="63"/>
      <c r="D139" s="64" t="s">
        <v>100</v>
      </c>
      <c r="E139" s="76">
        <v>951.6551232524998</v>
      </c>
      <c r="F139" s="76">
        <v>951.6551232524998</v>
      </c>
      <c r="G139" s="76">
        <v>0</v>
      </c>
      <c r="H139" s="76">
        <v>951.6551232524998</v>
      </c>
      <c r="I139" s="76">
        <f t="shared" si="2"/>
        <v>108.57301499999998</v>
      </c>
      <c r="J139" s="76">
        <f t="shared" si="3"/>
        <v>11.408861503201578</v>
      </c>
      <c r="K139" s="76">
        <v>0</v>
      </c>
      <c r="L139" s="76">
        <v>108.57301499999998</v>
      </c>
      <c r="M139" s="22"/>
    </row>
    <row r="140" spans="1:13" ht="12" customHeight="1">
      <c r="A140" s="19"/>
      <c r="B140" s="54">
        <v>146</v>
      </c>
      <c r="C140" s="63"/>
      <c r="D140" s="64" t="s">
        <v>184</v>
      </c>
      <c r="E140" s="76">
        <v>21508.124999999996</v>
      </c>
      <c r="F140" s="76">
        <v>21508.124999999996</v>
      </c>
      <c r="G140" s="76">
        <v>0</v>
      </c>
      <c r="H140" s="76">
        <v>21508.124959908855</v>
      </c>
      <c r="I140" s="76">
        <f t="shared" si="2"/>
        <v>19024.7624745</v>
      </c>
      <c r="J140" s="76">
        <f t="shared" si="3"/>
        <v>88.45384000000001</v>
      </c>
      <c r="K140" s="76">
        <v>0</v>
      </c>
      <c r="L140" s="76">
        <v>19024.7624745</v>
      </c>
      <c r="M140" s="22"/>
    </row>
    <row r="141" spans="1:13" ht="12" customHeight="1">
      <c r="A141" s="19"/>
      <c r="B141" s="54">
        <v>147</v>
      </c>
      <c r="C141" s="63"/>
      <c r="D141" s="64" t="s">
        <v>101</v>
      </c>
      <c r="E141" s="76">
        <v>2999.0929499999997</v>
      </c>
      <c r="F141" s="76">
        <v>2999.0929499999997</v>
      </c>
      <c r="G141" s="76">
        <v>0</v>
      </c>
      <c r="H141" s="76">
        <v>2999.0929499999997</v>
      </c>
      <c r="I141" s="76">
        <f t="shared" si="2"/>
        <v>1049.6825325</v>
      </c>
      <c r="J141" s="76">
        <f t="shared" si="3"/>
        <v>35</v>
      </c>
      <c r="K141" s="76">
        <v>0</v>
      </c>
      <c r="L141" s="76">
        <v>1049.6825325</v>
      </c>
      <c r="M141" s="22"/>
    </row>
    <row r="142" spans="1:13" ht="12" customHeight="1">
      <c r="A142" s="19"/>
      <c r="B142" s="54">
        <v>148</v>
      </c>
      <c r="C142" s="63"/>
      <c r="D142" s="64" t="s">
        <v>102</v>
      </c>
      <c r="E142" s="76">
        <v>475.29931319988094</v>
      </c>
      <c r="F142" s="76">
        <v>475.299313473</v>
      </c>
      <c r="G142" s="76"/>
      <c r="H142" s="76">
        <v>475.299313473</v>
      </c>
      <c r="I142" s="76">
        <f t="shared" si="2"/>
        <v>46.354310999999996</v>
      </c>
      <c r="J142" s="76">
        <f t="shared" si="3"/>
        <v>9.752656838759187</v>
      </c>
      <c r="K142" s="76">
        <v>0</v>
      </c>
      <c r="L142" s="76">
        <v>46.354310999999996</v>
      </c>
      <c r="M142" s="22"/>
    </row>
    <row r="143" spans="1:13" ht="12" customHeight="1">
      <c r="A143" s="19"/>
      <c r="B143" s="54">
        <v>149</v>
      </c>
      <c r="C143" s="63"/>
      <c r="D143" s="64" t="s">
        <v>103</v>
      </c>
      <c r="E143" s="76">
        <v>770.3740293419999</v>
      </c>
      <c r="F143" s="76">
        <v>770.3740293419999</v>
      </c>
      <c r="G143" s="76">
        <v>0</v>
      </c>
      <c r="H143" s="76">
        <v>770.3740307185199</v>
      </c>
      <c r="I143" s="76">
        <f t="shared" si="2"/>
        <v>121.63274849999999</v>
      </c>
      <c r="J143" s="76">
        <f t="shared" si="3"/>
        <v>15.78879140096276</v>
      </c>
      <c r="K143" s="76">
        <v>0</v>
      </c>
      <c r="L143" s="76">
        <v>121.63274849999999</v>
      </c>
      <c r="M143" s="22"/>
    </row>
    <row r="144" spans="1:13" ht="12" customHeight="1">
      <c r="A144" s="19"/>
      <c r="B144" s="54">
        <v>150</v>
      </c>
      <c r="C144" s="63"/>
      <c r="D144" s="64" t="s">
        <v>104</v>
      </c>
      <c r="E144" s="76">
        <v>815.714361297</v>
      </c>
      <c r="F144" s="76">
        <v>815.714361297</v>
      </c>
      <c r="G144" s="76">
        <v>0</v>
      </c>
      <c r="H144" s="76">
        <v>815.714361297</v>
      </c>
      <c r="I144" s="76">
        <f aca="true" t="shared" si="4" ref="I144:I207">K144+L144</f>
        <v>172.925325</v>
      </c>
      <c r="J144" s="76">
        <f aca="true" t="shared" si="5" ref="J144:J207">I144/F144*100</f>
        <v>21.199249787026638</v>
      </c>
      <c r="K144" s="76">
        <v>0</v>
      </c>
      <c r="L144" s="76">
        <v>172.925325</v>
      </c>
      <c r="M144" s="22"/>
    </row>
    <row r="145" spans="1:13" ht="12" customHeight="1">
      <c r="A145" s="19"/>
      <c r="B145" s="54">
        <v>151</v>
      </c>
      <c r="C145" s="63"/>
      <c r="D145" s="66" t="s">
        <v>185</v>
      </c>
      <c r="E145" s="76">
        <v>384.0736675422619</v>
      </c>
      <c r="F145" s="76">
        <v>266.79196165649995</v>
      </c>
      <c r="G145" s="76">
        <v>-30.536252754911075</v>
      </c>
      <c r="H145" s="76">
        <v>266.79196165649995</v>
      </c>
      <c r="I145" s="76">
        <f t="shared" si="4"/>
        <v>167.50527749999998</v>
      </c>
      <c r="J145" s="76">
        <f t="shared" si="5"/>
        <v>62.78497915003391</v>
      </c>
      <c r="K145" s="76">
        <v>0</v>
      </c>
      <c r="L145" s="76">
        <v>167.50527749999998</v>
      </c>
      <c r="M145" s="22"/>
    </row>
    <row r="146" spans="1:13" ht="12" customHeight="1">
      <c r="A146" s="19"/>
      <c r="B146" s="53">
        <v>152</v>
      </c>
      <c r="C146" s="68"/>
      <c r="D146" s="69" t="s">
        <v>105</v>
      </c>
      <c r="E146" s="78">
        <v>1044.2788311749998</v>
      </c>
      <c r="F146" s="78">
        <v>1044.2788311749998</v>
      </c>
      <c r="G146" s="78">
        <v>0</v>
      </c>
      <c r="H146" s="78">
        <v>1044.2788311749998</v>
      </c>
      <c r="I146" s="78">
        <f t="shared" si="4"/>
        <v>456.78095549999995</v>
      </c>
      <c r="J146" s="78">
        <f t="shared" si="5"/>
        <v>43.741282678883756</v>
      </c>
      <c r="K146" s="78">
        <v>0</v>
      </c>
      <c r="L146" s="78">
        <v>456.78095549999995</v>
      </c>
      <c r="M146" s="22"/>
    </row>
    <row r="147" spans="1:13" ht="12" customHeight="1">
      <c r="A147" s="19"/>
      <c r="B147" s="54">
        <v>156</v>
      </c>
      <c r="C147" s="63"/>
      <c r="D147" s="66" t="s">
        <v>106</v>
      </c>
      <c r="E147" s="76">
        <v>290.77310780238093</v>
      </c>
      <c r="F147" s="76">
        <v>290.7731080755</v>
      </c>
      <c r="G147" s="76"/>
      <c r="H147" s="76">
        <v>290.7731080755</v>
      </c>
      <c r="I147" s="76">
        <f t="shared" si="4"/>
        <v>113.3048025</v>
      </c>
      <c r="J147" s="76">
        <f t="shared" si="5"/>
        <v>38.966740511154875</v>
      </c>
      <c r="K147" s="76">
        <v>0</v>
      </c>
      <c r="L147" s="76">
        <v>113.3048025</v>
      </c>
      <c r="M147" s="22"/>
    </row>
    <row r="148" spans="1:13" ht="12" customHeight="1">
      <c r="A148" s="19"/>
      <c r="B148" s="54">
        <v>157</v>
      </c>
      <c r="C148" s="63"/>
      <c r="D148" s="66" t="s">
        <v>107</v>
      </c>
      <c r="E148" s="76">
        <v>2618.215526392262</v>
      </c>
      <c r="F148" s="76">
        <v>2618.2155269385</v>
      </c>
      <c r="G148" s="76"/>
      <c r="H148" s="76">
        <v>2618.2155314121896</v>
      </c>
      <c r="I148" s="76">
        <f t="shared" si="4"/>
        <v>1197.3831284999999</v>
      </c>
      <c r="J148" s="76">
        <f t="shared" si="5"/>
        <v>45.73279457631624</v>
      </c>
      <c r="K148" s="76">
        <v>0</v>
      </c>
      <c r="L148" s="76">
        <v>1197.3831284999999</v>
      </c>
      <c r="M148" s="22"/>
    </row>
    <row r="149" spans="1:13" ht="12" customHeight="1">
      <c r="A149" s="19"/>
      <c r="B149" s="54">
        <v>158</v>
      </c>
      <c r="C149" s="63"/>
      <c r="D149" s="66" t="s">
        <v>108</v>
      </c>
      <c r="E149" s="76">
        <v>226.86770249999998</v>
      </c>
      <c r="F149" s="76">
        <v>226.86770249999998</v>
      </c>
      <c r="G149" s="76"/>
      <c r="H149" s="76">
        <v>226.86770404858495</v>
      </c>
      <c r="I149" s="76">
        <f t="shared" si="4"/>
        <v>22.678167</v>
      </c>
      <c r="J149" s="76">
        <f t="shared" si="5"/>
        <v>9.996207811907471</v>
      </c>
      <c r="K149" s="76">
        <v>0</v>
      </c>
      <c r="L149" s="76">
        <v>22.678167</v>
      </c>
      <c r="M149" s="22"/>
    </row>
    <row r="150" spans="1:13" ht="12" customHeight="1">
      <c r="A150" s="19"/>
      <c r="B150" s="54">
        <v>159</v>
      </c>
      <c r="C150" s="63"/>
      <c r="D150" s="66" t="s">
        <v>109</v>
      </c>
      <c r="E150" s="76">
        <v>77.3647428315</v>
      </c>
      <c r="F150" s="76">
        <v>77.3647428315</v>
      </c>
      <c r="G150" s="76">
        <v>0</v>
      </c>
      <c r="H150" s="76">
        <v>77.3647428315</v>
      </c>
      <c r="I150" s="76">
        <f t="shared" si="4"/>
        <v>4.284418499999999</v>
      </c>
      <c r="J150" s="76">
        <f t="shared" si="5"/>
        <v>5.537947058560564</v>
      </c>
      <c r="K150" s="76">
        <v>0</v>
      </c>
      <c r="L150" s="76">
        <v>4.284418499999999</v>
      </c>
      <c r="M150" s="22"/>
    </row>
    <row r="151" spans="1:13" ht="12" customHeight="1">
      <c r="A151" s="19"/>
      <c r="B151" s="54">
        <v>160</v>
      </c>
      <c r="C151" s="63"/>
      <c r="D151" s="64" t="s">
        <v>143</v>
      </c>
      <c r="E151" s="76">
        <v>18.669052499999996</v>
      </c>
      <c r="F151" s="76">
        <v>18.669052499999996</v>
      </c>
      <c r="G151" s="76">
        <v>0</v>
      </c>
      <c r="H151" s="76">
        <v>18.669052672064996</v>
      </c>
      <c r="I151" s="76">
        <f t="shared" si="4"/>
        <v>1.03239</v>
      </c>
      <c r="J151" s="76">
        <f t="shared" si="5"/>
        <v>5.529953917050692</v>
      </c>
      <c r="K151" s="76">
        <v>0</v>
      </c>
      <c r="L151" s="76">
        <v>1.03239</v>
      </c>
      <c r="M151" s="22"/>
    </row>
    <row r="152" spans="1:13" ht="12" customHeight="1">
      <c r="A152" s="19"/>
      <c r="B152" s="54">
        <v>161</v>
      </c>
      <c r="C152" s="63"/>
      <c r="D152" s="64" t="s">
        <v>110</v>
      </c>
      <c r="E152" s="76">
        <v>72.69746249999999</v>
      </c>
      <c r="F152" s="76">
        <v>72.69746249999999</v>
      </c>
      <c r="G152" s="76">
        <v>0</v>
      </c>
      <c r="H152" s="76">
        <v>72.69746249999999</v>
      </c>
      <c r="I152" s="76">
        <f t="shared" si="4"/>
        <v>16.346175</v>
      </c>
      <c r="J152" s="76">
        <f t="shared" si="5"/>
        <v>22.48520710059172</v>
      </c>
      <c r="K152" s="76">
        <v>0</v>
      </c>
      <c r="L152" s="76">
        <v>16.346175</v>
      </c>
      <c r="M152" s="22"/>
    </row>
    <row r="153" spans="1:13" ht="12" customHeight="1">
      <c r="A153" s="19"/>
      <c r="B153" s="54">
        <v>162</v>
      </c>
      <c r="C153" s="63"/>
      <c r="D153" s="64" t="s">
        <v>111</v>
      </c>
      <c r="E153" s="76">
        <v>32.6060249895</v>
      </c>
      <c r="F153" s="76">
        <v>32.6060249895</v>
      </c>
      <c r="G153" s="76">
        <v>0</v>
      </c>
      <c r="H153" s="76">
        <v>32.606317499999996</v>
      </c>
      <c r="I153" s="76">
        <f t="shared" si="4"/>
        <v>9.773291999999998</v>
      </c>
      <c r="J153" s="76">
        <f t="shared" si="5"/>
        <v>29.973883670724216</v>
      </c>
      <c r="K153" s="76">
        <v>0</v>
      </c>
      <c r="L153" s="76">
        <v>9.773291999999998</v>
      </c>
      <c r="M153" s="22"/>
    </row>
    <row r="154" spans="1:13" ht="12" customHeight="1">
      <c r="A154" s="19"/>
      <c r="B154" s="54">
        <v>163</v>
      </c>
      <c r="C154" s="63"/>
      <c r="D154" s="64" t="s">
        <v>112</v>
      </c>
      <c r="E154" s="76">
        <v>269.16272429976186</v>
      </c>
      <c r="F154" s="76">
        <v>269.16272484599995</v>
      </c>
      <c r="G154" s="76"/>
      <c r="H154" s="76">
        <v>269.16272484599995</v>
      </c>
      <c r="I154" s="76">
        <f t="shared" si="4"/>
        <v>14.160949499999997</v>
      </c>
      <c r="J154" s="76">
        <f t="shared" si="5"/>
        <v>5.261110916491915</v>
      </c>
      <c r="K154" s="76">
        <v>0</v>
      </c>
      <c r="L154" s="76">
        <v>14.160949499999997</v>
      </c>
      <c r="M154" s="22"/>
    </row>
    <row r="155" spans="1:13" ht="12" customHeight="1">
      <c r="A155" s="19"/>
      <c r="B155" s="54">
        <v>164</v>
      </c>
      <c r="C155" s="63"/>
      <c r="D155" s="64" t="s">
        <v>186</v>
      </c>
      <c r="E155" s="76">
        <v>1146.503714204881</v>
      </c>
      <c r="F155" s="76">
        <v>1146.503714478</v>
      </c>
      <c r="G155" s="76"/>
      <c r="H155" s="76">
        <v>1146.503714478</v>
      </c>
      <c r="I155" s="76">
        <f t="shared" si="4"/>
        <v>910.8181692173789</v>
      </c>
      <c r="J155" s="76">
        <f t="shared" si="5"/>
        <v>79.44310670044989</v>
      </c>
      <c r="K155" s="76">
        <v>474.7532907188701</v>
      </c>
      <c r="L155" s="76">
        <v>436.0648784985088</v>
      </c>
      <c r="M155" s="22"/>
    </row>
    <row r="156" spans="1:13" ht="12" customHeight="1">
      <c r="A156" s="19"/>
      <c r="B156" s="54">
        <v>165</v>
      </c>
      <c r="C156" s="63"/>
      <c r="D156" s="64" t="s">
        <v>187</v>
      </c>
      <c r="E156" s="76">
        <v>100.30264194899999</v>
      </c>
      <c r="F156" s="76">
        <v>100.30264194899999</v>
      </c>
      <c r="G156" s="76"/>
      <c r="H156" s="76">
        <v>100.30264298138998</v>
      </c>
      <c r="I156" s="76">
        <f t="shared" si="4"/>
        <v>25.052663999999996</v>
      </c>
      <c r="J156" s="76">
        <f t="shared" si="5"/>
        <v>24.977072899772974</v>
      </c>
      <c r="K156" s="76">
        <v>0</v>
      </c>
      <c r="L156" s="76">
        <v>25.052663999999996</v>
      </c>
      <c r="M156" s="22"/>
    </row>
    <row r="157" spans="1:13" ht="12" customHeight="1">
      <c r="A157" s="19"/>
      <c r="B157" s="54">
        <v>166</v>
      </c>
      <c r="C157" s="63"/>
      <c r="D157" s="64" t="s">
        <v>113</v>
      </c>
      <c r="E157" s="76">
        <v>1043.8209143173808</v>
      </c>
      <c r="F157" s="76">
        <v>1043.8209145905</v>
      </c>
      <c r="G157" s="76"/>
      <c r="H157" s="76">
        <v>1043.8209145905</v>
      </c>
      <c r="I157" s="76">
        <f t="shared" si="4"/>
        <v>361.13002199999994</v>
      </c>
      <c r="J157" s="76">
        <f t="shared" si="5"/>
        <v>34.5969329558485</v>
      </c>
      <c r="K157" s="76">
        <v>0</v>
      </c>
      <c r="L157" s="76">
        <v>361.13002199999994</v>
      </c>
      <c r="M157" s="22"/>
    </row>
    <row r="158" spans="1:13" ht="12" customHeight="1">
      <c r="A158" s="19"/>
      <c r="B158" s="54">
        <v>167</v>
      </c>
      <c r="C158" s="63"/>
      <c r="D158" s="64" t="s">
        <v>114</v>
      </c>
      <c r="E158" s="76">
        <v>2480.3168889674994</v>
      </c>
      <c r="F158" s="76">
        <v>2480.3168889674994</v>
      </c>
      <c r="G158" s="76"/>
      <c r="H158" s="76">
        <v>2480.3168889674994</v>
      </c>
      <c r="I158" s="76">
        <f t="shared" si="4"/>
        <v>1570.8674174999999</v>
      </c>
      <c r="J158" s="76">
        <f t="shared" si="5"/>
        <v>63.33333553011917</v>
      </c>
      <c r="K158" s="76">
        <v>0</v>
      </c>
      <c r="L158" s="76">
        <v>1570.8674174999999</v>
      </c>
      <c r="M158" s="22"/>
    </row>
    <row r="159" spans="1:13" ht="12" customHeight="1">
      <c r="A159" s="19"/>
      <c r="B159" s="54">
        <v>168</v>
      </c>
      <c r="C159" s="63"/>
      <c r="D159" s="64" t="s">
        <v>115</v>
      </c>
      <c r="E159" s="76">
        <v>563.7236202119999</v>
      </c>
      <c r="F159" s="76">
        <v>563.7236202119999</v>
      </c>
      <c r="G159" s="76">
        <v>0</v>
      </c>
      <c r="H159" s="76">
        <v>563.7236202119999</v>
      </c>
      <c r="I159" s="76">
        <f t="shared" si="4"/>
        <v>84.55274099999998</v>
      </c>
      <c r="J159" s="76">
        <f t="shared" si="5"/>
        <v>14.998970766596969</v>
      </c>
      <c r="K159" s="76">
        <v>0</v>
      </c>
      <c r="L159" s="76">
        <v>84.55274099999998</v>
      </c>
      <c r="M159" s="22"/>
    </row>
    <row r="160" spans="1:13" ht="12" customHeight="1">
      <c r="A160" s="19"/>
      <c r="B160" s="54">
        <v>170</v>
      </c>
      <c r="C160" s="63"/>
      <c r="D160" s="64" t="s">
        <v>116</v>
      </c>
      <c r="E160" s="76">
        <v>1374.2883341564998</v>
      </c>
      <c r="F160" s="76">
        <v>1374.2883341564998</v>
      </c>
      <c r="G160" s="76">
        <v>0</v>
      </c>
      <c r="H160" s="76">
        <v>1374.288340522905</v>
      </c>
      <c r="I160" s="76">
        <f t="shared" si="4"/>
        <v>879.0628784999999</v>
      </c>
      <c r="J160" s="76">
        <f t="shared" si="5"/>
        <v>63.96495237948333</v>
      </c>
      <c r="K160" s="76">
        <v>0</v>
      </c>
      <c r="L160" s="76">
        <v>879.0628784999999</v>
      </c>
      <c r="M160" s="22"/>
    </row>
    <row r="161" spans="1:13" ht="12" customHeight="1">
      <c r="A161" s="19"/>
      <c r="B161" s="54">
        <v>171</v>
      </c>
      <c r="C161" s="63"/>
      <c r="D161" s="64" t="s">
        <v>117</v>
      </c>
      <c r="E161" s="76">
        <v>10183.4831735475</v>
      </c>
      <c r="F161" s="76">
        <v>10183.4831735475</v>
      </c>
      <c r="G161" s="76">
        <v>0</v>
      </c>
      <c r="H161" s="76">
        <v>4330.476394624499</v>
      </c>
      <c r="I161" s="76">
        <f t="shared" si="4"/>
        <v>4330.476394624499</v>
      </c>
      <c r="J161" s="76">
        <f t="shared" si="5"/>
        <v>42.52451072805124</v>
      </c>
      <c r="K161" s="76">
        <v>4330.476394624499</v>
      </c>
      <c r="L161" s="76">
        <v>0</v>
      </c>
      <c r="M161" s="22"/>
    </row>
    <row r="162" spans="1:13" ht="12" customHeight="1">
      <c r="A162" s="19"/>
      <c r="B162" s="54">
        <v>176</v>
      </c>
      <c r="C162" s="63"/>
      <c r="D162" s="64" t="s">
        <v>188</v>
      </c>
      <c r="E162" s="76">
        <v>1032.3899999999999</v>
      </c>
      <c r="F162" s="76">
        <v>619.1946747915</v>
      </c>
      <c r="G162" s="76">
        <v>-40.023181666666666</v>
      </c>
      <c r="H162" s="76">
        <v>619.1946777166049</v>
      </c>
      <c r="I162" s="76">
        <f t="shared" si="4"/>
        <v>420.57847949999996</v>
      </c>
      <c r="J162" s="76">
        <f t="shared" si="5"/>
        <v>67.9234652077104</v>
      </c>
      <c r="K162" s="76">
        <v>0</v>
      </c>
      <c r="L162" s="76">
        <v>420.57847949999996</v>
      </c>
      <c r="M162" s="22"/>
    </row>
    <row r="163" spans="1:13" ht="12" customHeight="1">
      <c r="A163" s="19"/>
      <c r="B163" s="54">
        <v>177</v>
      </c>
      <c r="C163" s="63"/>
      <c r="D163" s="64" t="s">
        <v>118</v>
      </c>
      <c r="E163" s="76">
        <v>21.2553437622619</v>
      </c>
      <c r="F163" s="76">
        <v>21.255344308499996</v>
      </c>
      <c r="G163" s="76"/>
      <c r="H163" s="76">
        <v>21.255347577734998</v>
      </c>
      <c r="I163" s="76">
        <f t="shared" si="4"/>
        <v>8.482804499999999</v>
      </c>
      <c r="J163" s="76">
        <f t="shared" si="5"/>
        <v>39.909043000577185</v>
      </c>
      <c r="K163" s="76">
        <v>0</v>
      </c>
      <c r="L163" s="76">
        <v>8.482804499999999</v>
      </c>
      <c r="M163" s="22"/>
    </row>
    <row r="164" spans="1:13" ht="12" customHeight="1">
      <c r="A164" s="19"/>
      <c r="B164" s="54">
        <v>181</v>
      </c>
      <c r="C164" s="63"/>
      <c r="D164" s="64" t="s">
        <v>119</v>
      </c>
      <c r="E164" s="76">
        <v>11090.578726988999</v>
      </c>
      <c r="F164" s="76">
        <v>11090.578726988999</v>
      </c>
      <c r="G164" s="76">
        <v>0</v>
      </c>
      <c r="H164" s="76">
        <v>11090.578731290623</v>
      </c>
      <c r="I164" s="76">
        <f t="shared" si="4"/>
        <v>7422.677621999999</v>
      </c>
      <c r="J164" s="76">
        <f t="shared" si="5"/>
        <v>66.92777540938295</v>
      </c>
      <c r="K164" s="76">
        <v>0</v>
      </c>
      <c r="L164" s="76">
        <v>7422.677621999999</v>
      </c>
      <c r="M164" s="22"/>
    </row>
    <row r="165" spans="1:13" ht="12" customHeight="1">
      <c r="A165" s="19"/>
      <c r="B165" s="54">
        <v>182</v>
      </c>
      <c r="C165" s="63"/>
      <c r="D165" s="64" t="s">
        <v>120</v>
      </c>
      <c r="E165" s="76">
        <v>549.747675</v>
      </c>
      <c r="F165" s="76">
        <v>549.747675</v>
      </c>
      <c r="G165" s="76">
        <v>0</v>
      </c>
      <c r="H165" s="76">
        <v>549.747675</v>
      </c>
      <c r="I165" s="76">
        <f t="shared" si="4"/>
        <v>141.058887</v>
      </c>
      <c r="J165" s="76">
        <f t="shared" si="5"/>
        <v>25.658841940532085</v>
      </c>
      <c r="K165" s="76">
        <v>0</v>
      </c>
      <c r="L165" s="76">
        <v>141.058887</v>
      </c>
      <c r="M165" s="22"/>
    </row>
    <row r="166" spans="1:13" ht="12" customHeight="1">
      <c r="A166" s="19"/>
      <c r="B166" s="54">
        <v>183</v>
      </c>
      <c r="C166" s="63"/>
      <c r="D166" s="64" t="s">
        <v>121</v>
      </c>
      <c r="E166" s="76">
        <v>99.02340749999999</v>
      </c>
      <c r="F166" s="76">
        <v>99.02340749999999</v>
      </c>
      <c r="G166" s="76">
        <v>0</v>
      </c>
      <c r="H166" s="76">
        <v>99.02340749999999</v>
      </c>
      <c r="I166" s="76">
        <f t="shared" si="4"/>
        <v>29.698418999999998</v>
      </c>
      <c r="J166" s="76">
        <f t="shared" si="5"/>
        <v>29.99131190269331</v>
      </c>
      <c r="K166" s="76">
        <v>0</v>
      </c>
      <c r="L166" s="76">
        <v>29.698418999999998</v>
      </c>
      <c r="M166" s="22"/>
    </row>
    <row r="167" spans="1:13" ht="12" customHeight="1">
      <c r="A167" s="19"/>
      <c r="B167" s="54">
        <v>185</v>
      </c>
      <c r="C167" s="63"/>
      <c r="D167" s="64" t="s">
        <v>122</v>
      </c>
      <c r="E167" s="76">
        <v>521.6494604999999</v>
      </c>
      <c r="F167" s="76">
        <v>399.200883009</v>
      </c>
      <c r="G167" s="76">
        <v>-23.473344987960544</v>
      </c>
      <c r="H167" s="76">
        <v>399.20088851507995</v>
      </c>
      <c r="I167" s="76">
        <f t="shared" si="4"/>
        <v>271.79387399999996</v>
      </c>
      <c r="J167" s="76">
        <f t="shared" si="5"/>
        <v>68.08448717631528</v>
      </c>
      <c r="K167" s="76">
        <v>0</v>
      </c>
      <c r="L167" s="76">
        <v>271.79387399999996</v>
      </c>
      <c r="M167" s="22"/>
    </row>
    <row r="168" spans="1:13" ht="12" customHeight="1">
      <c r="A168" s="19"/>
      <c r="B168" s="54">
        <v>188</v>
      </c>
      <c r="C168" s="63"/>
      <c r="D168" s="64" t="s">
        <v>189</v>
      </c>
      <c r="E168" s="76">
        <v>4864.935199636499</v>
      </c>
      <c r="F168" s="76">
        <v>4864.935199636499</v>
      </c>
      <c r="G168" s="76">
        <v>0</v>
      </c>
      <c r="H168" s="76">
        <v>4864.935199636499</v>
      </c>
      <c r="I168" s="76">
        <f t="shared" si="4"/>
        <v>3687.9833153732197</v>
      </c>
      <c r="J168" s="76">
        <f t="shared" si="5"/>
        <v>75.80744992551556</v>
      </c>
      <c r="K168" s="76">
        <v>1840.942245122039</v>
      </c>
      <c r="L168" s="76">
        <v>1847.041070251181</v>
      </c>
      <c r="M168" s="22"/>
    </row>
    <row r="169" spans="1:13" ht="12" customHeight="1">
      <c r="A169" s="19"/>
      <c r="B169" s="54">
        <v>189</v>
      </c>
      <c r="C169" s="63"/>
      <c r="D169" s="64" t="s">
        <v>123</v>
      </c>
      <c r="E169" s="76">
        <v>276.04718287488095</v>
      </c>
      <c r="F169" s="76">
        <v>276.047183148</v>
      </c>
      <c r="G169" s="76"/>
      <c r="H169" s="76">
        <v>276.07817807677503</v>
      </c>
      <c r="I169" s="76">
        <f t="shared" si="4"/>
        <v>175.05893099999997</v>
      </c>
      <c r="J169" s="76">
        <f t="shared" si="5"/>
        <v>63.41630767742479</v>
      </c>
      <c r="K169" s="76">
        <v>0</v>
      </c>
      <c r="L169" s="76">
        <v>175.05893099999997</v>
      </c>
      <c r="M169" s="22"/>
    </row>
    <row r="170" spans="1:13" ht="12" customHeight="1">
      <c r="A170" s="19"/>
      <c r="B170" s="54">
        <v>190</v>
      </c>
      <c r="C170" s="63"/>
      <c r="D170" s="64" t="s">
        <v>190</v>
      </c>
      <c r="E170" s="76">
        <v>1206.6322586173808</v>
      </c>
      <c r="F170" s="76">
        <v>1206.6322588904998</v>
      </c>
      <c r="G170" s="76"/>
      <c r="H170" s="76">
        <v>1206.6322588904998</v>
      </c>
      <c r="I170" s="76">
        <f t="shared" si="4"/>
        <v>922.0536480503366</v>
      </c>
      <c r="J170" s="76">
        <f t="shared" si="5"/>
        <v>76.41546471649667</v>
      </c>
      <c r="K170" s="76">
        <v>488.2622907232842</v>
      </c>
      <c r="L170" s="76">
        <v>433.7913573270524</v>
      </c>
      <c r="M170" s="22"/>
    </row>
    <row r="171" spans="1:13" ht="12" customHeight="1">
      <c r="A171" s="19"/>
      <c r="B171" s="54">
        <v>191</v>
      </c>
      <c r="C171" s="63"/>
      <c r="D171" s="64" t="s">
        <v>124</v>
      </c>
      <c r="E171" s="76">
        <v>94.18834658699998</v>
      </c>
      <c r="F171" s="76">
        <v>94.18834658699998</v>
      </c>
      <c r="G171" s="76">
        <v>0</v>
      </c>
      <c r="H171" s="76">
        <v>94.18835140481997</v>
      </c>
      <c r="I171" s="76">
        <f t="shared" si="4"/>
        <v>54.32092049999999</v>
      </c>
      <c r="J171" s="76">
        <f t="shared" si="5"/>
        <v>57.672655342585074</v>
      </c>
      <c r="K171" s="76">
        <v>0</v>
      </c>
      <c r="L171" s="76">
        <v>54.32092049999999</v>
      </c>
      <c r="M171" s="22"/>
    </row>
    <row r="172" spans="1:13" ht="12" customHeight="1">
      <c r="A172" s="19"/>
      <c r="B172" s="54">
        <v>192</v>
      </c>
      <c r="C172" s="63"/>
      <c r="D172" s="64" t="s">
        <v>191</v>
      </c>
      <c r="E172" s="76">
        <v>1090.7715340544999</v>
      </c>
      <c r="F172" s="76">
        <v>1090.7715340544999</v>
      </c>
      <c r="G172" s="76">
        <v>0</v>
      </c>
      <c r="H172" s="76">
        <v>665.1564294868904</v>
      </c>
      <c r="I172" s="76">
        <f t="shared" si="4"/>
        <v>390.94888649999996</v>
      </c>
      <c r="J172" s="76">
        <f t="shared" si="5"/>
        <v>35.841500652919166</v>
      </c>
      <c r="K172" s="76">
        <v>0</v>
      </c>
      <c r="L172" s="76">
        <v>390.94888649999996</v>
      </c>
      <c r="M172" s="22"/>
    </row>
    <row r="173" spans="1:13" ht="12" customHeight="1">
      <c r="A173" s="19"/>
      <c r="B173" s="54">
        <v>193</v>
      </c>
      <c r="C173" s="63"/>
      <c r="D173" s="64" t="s">
        <v>125</v>
      </c>
      <c r="E173" s="76">
        <v>65.49846910488094</v>
      </c>
      <c r="F173" s="76">
        <v>65.498469378</v>
      </c>
      <c r="G173" s="76"/>
      <c r="H173" s="76">
        <v>65.498469378</v>
      </c>
      <c r="I173" s="76">
        <f t="shared" si="4"/>
        <v>32.7439695</v>
      </c>
      <c r="J173" s="76">
        <f t="shared" si="5"/>
        <v>49.9919613556622</v>
      </c>
      <c r="K173" s="76">
        <v>0</v>
      </c>
      <c r="L173" s="76">
        <v>32.7439695</v>
      </c>
      <c r="M173" s="22"/>
    </row>
    <row r="174" spans="1:13" ht="12" customHeight="1">
      <c r="A174" s="19"/>
      <c r="B174" s="54">
        <v>194</v>
      </c>
      <c r="C174" s="63"/>
      <c r="D174" s="64" t="s">
        <v>192</v>
      </c>
      <c r="E174" s="76">
        <v>1178.6432534997618</v>
      </c>
      <c r="F174" s="76">
        <v>674.7337122524999</v>
      </c>
      <c r="G174" s="76">
        <v>-42.75335558499116</v>
      </c>
      <c r="H174" s="76">
        <v>674.7337122524999</v>
      </c>
      <c r="I174" s="76">
        <f t="shared" si="4"/>
        <v>421.14629399999995</v>
      </c>
      <c r="J174" s="76">
        <f t="shared" si="5"/>
        <v>62.416666953554845</v>
      </c>
      <c r="K174" s="76">
        <v>0</v>
      </c>
      <c r="L174" s="76">
        <v>421.14629399999995</v>
      </c>
      <c r="M174" s="22"/>
    </row>
    <row r="175" spans="1:13" ht="12" customHeight="1">
      <c r="A175" s="19"/>
      <c r="B175" s="54">
        <v>195</v>
      </c>
      <c r="C175" s="63"/>
      <c r="D175" s="64" t="s">
        <v>126</v>
      </c>
      <c r="E175" s="76">
        <v>2524.1321050422616</v>
      </c>
      <c r="F175" s="76">
        <v>1664.7549084344998</v>
      </c>
      <c r="G175" s="76">
        <v>-34.04644292947469</v>
      </c>
      <c r="H175" s="76">
        <v>1664.754910671345</v>
      </c>
      <c r="I175" s="76">
        <f t="shared" si="4"/>
        <v>828.8026919999999</v>
      </c>
      <c r="J175" s="76">
        <f t="shared" si="5"/>
        <v>49.78526795751504</v>
      </c>
      <c r="K175" s="76">
        <v>0</v>
      </c>
      <c r="L175" s="76">
        <v>828.8026919999999</v>
      </c>
      <c r="M175" s="22"/>
    </row>
    <row r="176" spans="1:13" ht="12" customHeight="1">
      <c r="A176" s="19"/>
      <c r="B176" s="54">
        <v>197</v>
      </c>
      <c r="C176" s="63"/>
      <c r="D176" s="64" t="s">
        <v>127</v>
      </c>
      <c r="E176" s="76">
        <v>273.8499469647619</v>
      </c>
      <c r="F176" s="76">
        <v>273.849947511</v>
      </c>
      <c r="G176" s="76"/>
      <c r="H176" s="76">
        <v>273.84995473772995</v>
      </c>
      <c r="I176" s="76">
        <f t="shared" si="4"/>
        <v>126.8635245</v>
      </c>
      <c r="J176" s="76">
        <f t="shared" si="5"/>
        <v>46.32592616980661</v>
      </c>
      <c r="K176" s="76">
        <v>0</v>
      </c>
      <c r="L176" s="76">
        <v>126.8635245</v>
      </c>
      <c r="M176" s="22"/>
    </row>
    <row r="177" spans="1:13" ht="12" customHeight="1">
      <c r="A177" s="19"/>
      <c r="B177" s="54">
        <v>198</v>
      </c>
      <c r="C177" s="63"/>
      <c r="D177" s="64" t="s">
        <v>193</v>
      </c>
      <c r="E177" s="76">
        <v>919.9371254548809</v>
      </c>
      <c r="F177" s="76">
        <v>919.9371257279998</v>
      </c>
      <c r="G177" s="76"/>
      <c r="H177" s="76">
        <v>919.9371257279998</v>
      </c>
      <c r="I177" s="76">
        <f t="shared" si="4"/>
        <v>823.1911990765823</v>
      </c>
      <c r="J177" s="76">
        <f t="shared" si="5"/>
        <v>89.48341968752953</v>
      </c>
      <c r="K177" s="76">
        <v>574.4670098978089</v>
      </c>
      <c r="L177" s="76">
        <v>248.72418917877332</v>
      </c>
      <c r="M177" s="22"/>
    </row>
    <row r="178" spans="1:13" ht="12" customHeight="1">
      <c r="A178" s="19"/>
      <c r="B178" s="54">
        <v>199</v>
      </c>
      <c r="C178" s="63"/>
      <c r="D178" s="64" t="s">
        <v>194</v>
      </c>
      <c r="E178" s="76">
        <v>266.66807485649997</v>
      </c>
      <c r="F178" s="76">
        <v>266.66807485649997</v>
      </c>
      <c r="G178" s="76"/>
      <c r="H178" s="76">
        <v>266.66809206299996</v>
      </c>
      <c r="I178" s="76">
        <f t="shared" si="4"/>
        <v>120.11857649999999</v>
      </c>
      <c r="J178" s="76">
        <f t="shared" si="5"/>
        <v>45.044228321908605</v>
      </c>
      <c r="K178" s="76">
        <v>0</v>
      </c>
      <c r="L178" s="76">
        <v>120.11857649999999</v>
      </c>
      <c r="M178" s="22"/>
    </row>
    <row r="179" spans="1:13" ht="12" customHeight="1">
      <c r="A179" s="19"/>
      <c r="B179" s="53">
        <v>200</v>
      </c>
      <c r="C179" s="68"/>
      <c r="D179" s="69" t="s">
        <v>128</v>
      </c>
      <c r="E179" s="78">
        <v>1284.2731144274999</v>
      </c>
      <c r="F179" s="78">
        <v>1200.8932372934999</v>
      </c>
      <c r="G179" s="78">
        <v>-6.492378933835184</v>
      </c>
      <c r="H179" s="78">
        <v>1200.8932372934999</v>
      </c>
      <c r="I179" s="78">
        <f t="shared" si="4"/>
        <v>936.4981754999999</v>
      </c>
      <c r="J179" s="78">
        <f t="shared" si="5"/>
        <v>77.98346650786564</v>
      </c>
      <c r="K179" s="78">
        <v>0</v>
      </c>
      <c r="L179" s="78">
        <v>936.4981754999999</v>
      </c>
      <c r="M179" s="22"/>
    </row>
    <row r="180" spans="1:13" ht="12" customHeight="1">
      <c r="A180" s="19"/>
      <c r="B180" s="54">
        <v>201</v>
      </c>
      <c r="C180" s="63"/>
      <c r="D180" s="66" t="s">
        <v>129</v>
      </c>
      <c r="E180" s="76">
        <v>1957.3082009999998</v>
      </c>
      <c r="F180" s="76">
        <v>1521.6380896214998</v>
      </c>
      <c r="G180" s="76">
        <v>-22.258636179826638</v>
      </c>
      <c r="H180" s="76">
        <v>1521.6380915142147</v>
      </c>
      <c r="I180" s="76">
        <f t="shared" si="4"/>
        <v>1064.4285029999999</v>
      </c>
      <c r="J180" s="76">
        <f t="shared" si="5"/>
        <v>69.9528035122183</v>
      </c>
      <c r="K180" s="76">
        <v>0</v>
      </c>
      <c r="L180" s="76">
        <v>1064.4285029999999</v>
      </c>
      <c r="M180" s="22"/>
    </row>
    <row r="181" spans="1:13" ht="12" customHeight="1">
      <c r="A181" s="19"/>
      <c r="B181" s="54">
        <v>202</v>
      </c>
      <c r="C181" s="63"/>
      <c r="D181" s="66" t="s">
        <v>195</v>
      </c>
      <c r="E181" s="76">
        <v>2690.2998530174996</v>
      </c>
      <c r="F181" s="76">
        <v>2690.2998530174996</v>
      </c>
      <c r="G181" s="76">
        <v>0</v>
      </c>
      <c r="H181" s="76">
        <v>2690.2998530174996</v>
      </c>
      <c r="I181" s="76">
        <f t="shared" si="4"/>
        <v>2193.153563235878</v>
      </c>
      <c r="J181" s="76">
        <f t="shared" si="5"/>
        <v>81.52078515619695</v>
      </c>
      <c r="K181" s="76">
        <v>435.0927534572002</v>
      </c>
      <c r="L181" s="76">
        <v>1758.060809778678</v>
      </c>
      <c r="M181" s="22"/>
    </row>
    <row r="182" spans="1:13" ht="12" customHeight="1">
      <c r="A182" s="19"/>
      <c r="B182" s="54">
        <v>203</v>
      </c>
      <c r="C182" s="63"/>
      <c r="D182" s="66" t="s">
        <v>130</v>
      </c>
      <c r="E182" s="76">
        <v>634.4022440669999</v>
      </c>
      <c r="F182" s="76">
        <v>634.4022440669999</v>
      </c>
      <c r="G182" s="76">
        <v>0</v>
      </c>
      <c r="H182" s="76">
        <v>634.4022485406899</v>
      </c>
      <c r="I182" s="76">
        <f t="shared" si="4"/>
        <v>238.0519275</v>
      </c>
      <c r="J182" s="76">
        <f t="shared" si="5"/>
        <v>37.523815485567404</v>
      </c>
      <c r="K182" s="76">
        <v>0</v>
      </c>
      <c r="L182" s="76">
        <v>238.0519275</v>
      </c>
      <c r="M182" s="22"/>
    </row>
    <row r="183" spans="1:13" ht="12" customHeight="1">
      <c r="A183" s="19"/>
      <c r="B183" s="54">
        <v>204</v>
      </c>
      <c r="C183" s="63"/>
      <c r="D183" s="66" t="s">
        <v>131</v>
      </c>
      <c r="E183" s="76">
        <v>2021.6433044999997</v>
      </c>
      <c r="F183" s="76">
        <v>2021.6433044999997</v>
      </c>
      <c r="G183" s="76">
        <v>0</v>
      </c>
      <c r="H183" s="76">
        <v>1572.6293458934997</v>
      </c>
      <c r="I183" s="76">
        <f t="shared" si="4"/>
        <v>1132.6480658508167</v>
      </c>
      <c r="J183" s="76">
        <f t="shared" si="5"/>
        <v>56.026108232329705</v>
      </c>
      <c r="K183" s="76">
        <v>189.52159609028217</v>
      </c>
      <c r="L183" s="76">
        <v>943.1264697605345</v>
      </c>
      <c r="M183" s="22"/>
    </row>
    <row r="184" spans="1:13" ht="12" customHeight="1">
      <c r="A184" s="19"/>
      <c r="B184" s="54">
        <v>205</v>
      </c>
      <c r="C184" s="63"/>
      <c r="D184" s="66" t="s">
        <v>196</v>
      </c>
      <c r="E184" s="76">
        <v>1973.4753082276188</v>
      </c>
      <c r="F184" s="76">
        <v>2004.6266954339999</v>
      </c>
      <c r="G184" s="76">
        <v>1.5785040267039392</v>
      </c>
      <c r="H184" s="76">
        <v>2004.6266954339999</v>
      </c>
      <c r="I184" s="76">
        <f t="shared" si="4"/>
        <v>953.3089259999999</v>
      </c>
      <c r="J184" s="76">
        <f t="shared" si="5"/>
        <v>47.555434045220544</v>
      </c>
      <c r="K184" s="76">
        <v>0</v>
      </c>
      <c r="L184" s="76">
        <v>953.3089259999999</v>
      </c>
      <c r="M184" s="22"/>
    </row>
    <row r="185" spans="1:13" ht="12" customHeight="1">
      <c r="A185" s="19"/>
      <c r="B185" s="54">
        <v>206</v>
      </c>
      <c r="C185" s="63"/>
      <c r="D185" s="64" t="s">
        <v>197</v>
      </c>
      <c r="E185" s="76">
        <v>725.0469630522618</v>
      </c>
      <c r="F185" s="76">
        <v>725.0469635984999</v>
      </c>
      <c r="G185" s="76"/>
      <c r="H185" s="76">
        <v>725.0469635984999</v>
      </c>
      <c r="I185" s="76">
        <f t="shared" si="4"/>
        <v>290.0155575</v>
      </c>
      <c r="J185" s="76">
        <f t="shared" si="5"/>
        <v>39.999554795818476</v>
      </c>
      <c r="K185" s="76">
        <v>0</v>
      </c>
      <c r="L185" s="76">
        <v>290.0155575</v>
      </c>
      <c r="M185" s="22"/>
    </row>
    <row r="186" spans="1:13" ht="12" customHeight="1">
      <c r="A186" s="19"/>
      <c r="B186" s="54">
        <v>207</v>
      </c>
      <c r="C186" s="63"/>
      <c r="D186" s="64" t="s">
        <v>198</v>
      </c>
      <c r="E186" s="76">
        <v>824.8323604047619</v>
      </c>
      <c r="F186" s="76">
        <v>824.8323609509999</v>
      </c>
      <c r="G186" s="76"/>
      <c r="H186" s="76">
        <v>824.8323609509999</v>
      </c>
      <c r="I186" s="76">
        <f t="shared" si="4"/>
        <v>424.34670299999993</v>
      </c>
      <c r="J186" s="76">
        <f t="shared" si="5"/>
        <v>51.446417852804</v>
      </c>
      <c r="K186" s="76">
        <v>0</v>
      </c>
      <c r="L186" s="76">
        <v>424.34670299999993</v>
      </c>
      <c r="M186" s="22"/>
    </row>
    <row r="187" spans="1:13" ht="12" customHeight="1">
      <c r="A187" s="19"/>
      <c r="B187" s="54">
        <v>208</v>
      </c>
      <c r="C187" s="63"/>
      <c r="D187" s="64" t="s">
        <v>132</v>
      </c>
      <c r="E187" s="76">
        <v>161.58254210249999</v>
      </c>
      <c r="F187" s="76">
        <v>161.58254210249999</v>
      </c>
      <c r="G187" s="76">
        <v>0</v>
      </c>
      <c r="H187" s="76">
        <v>161.5825501895549</v>
      </c>
      <c r="I187" s="76">
        <f t="shared" si="4"/>
        <v>96.95862749999999</v>
      </c>
      <c r="J187" s="76">
        <f t="shared" si="5"/>
        <v>60.00563318189055</v>
      </c>
      <c r="K187" s="76">
        <v>0</v>
      </c>
      <c r="L187" s="76">
        <v>96.95862749999999</v>
      </c>
      <c r="M187" s="22"/>
    </row>
    <row r="188" spans="1:13" ht="12" customHeight="1">
      <c r="A188" s="19"/>
      <c r="B188" s="54">
        <v>209</v>
      </c>
      <c r="C188" s="63"/>
      <c r="D188" s="64" t="s">
        <v>199</v>
      </c>
      <c r="E188" s="76">
        <v>2288.316111144</v>
      </c>
      <c r="F188" s="76">
        <v>2288.316111144</v>
      </c>
      <c r="G188" s="76">
        <v>0</v>
      </c>
      <c r="H188" s="76">
        <v>2288.316111144</v>
      </c>
      <c r="I188" s="76">
        <f t="shared" si="4"/>
        <v>2063.918148499539</v>
      </c>
      <c r="J188" s="76">
        <f t="shared" si="5"/>
        <v>90.19375157341013</v>
      </c>
      <c r="K188" s="76">
        <v>1489.637244904571</v>
      </c>
      <c r="L188" s="76">
        <v>574.2809035949678</v>
      </c>
      <c r="M188" s="22"/>
    </row>
    <row r="189" spans="1:13" ht="12" customHeight="1">
      <c r="A189" s="19"/>
      <c r="B189" s="54">
        <v>210</v>
      </c>
      <c r="C189" s="63"/>
      <c r="D189" s="64" t="s">
        <v>200</v>
      </c>
      <c r="E189" s="76">
        <v>2378.1358822394996</v>
      </c>
      <c r="F189" s="76">
        <v>2378.1358822394996</v>
      </c>
      <c r="G189" s="76">
        <v>0</v>
      </c>
      <c r="H189" s="76">
        <v>2378.1358877455796</v>
      </c>
      <c r="I189" s="76">
        <f t="shared" si="4"/>
        <v>1185.9063929999998</v>
      </c>
      <c r="J189" s="76">
        <f t="shared" si="5"/>
        <v>49.867057717628285</v>
      </c>
      <c r="K189" s="76">
        <v>0</v>
      </c>
      <c r="L189" s="76">
        <v>1185.9063929999998</v>
      </c>
      <c r="M189" s="22"/>
    </row>
    <row r="190" spans="1:13" ht="12" customHeight="1">
      <c r="A190" s="19"/>
      <c r="B190" s="54">
        <v>211</v>
      </c>
      <c r="C190" s="63"/>
      <c r="D190" s="64" t="s">
        <v>133</v>
      </c>
      <c r="E190" s="76">
        <v>3546.7716635473807</v>
      </c>
      <c r="F190" s="76">
        <v>3546.7716638204997</v>
      </c>
      <c r="G190" s="76"/>
      <c r="H190" s="76">
        <v>3138.150623145015</v>
      </c>
      <c r="I190" s="76">
        <f t="shared" si="4"/>
        <v>1696.3544219999997</v>
      </c>
      <c r="J190" s="76">
        <f t="shared" si="5"/>
        <v>47.828126047807835</v>
      </c>
      <c r="K190" s="76">
        <v>0</v>
      </c>
      <c r="L190" s="76">
        <v>1696.3544219999997</v>
      </c>
      <c r="M190" s="22"/>
    </row>
    <row r="191" spans="1:13" ht="12" customHeight="1">
      <c r="A191" s="19"/>
      <c r="B191" s="54">
        <v>212</v>
      </c>
      <c r="C191" s="63"/>
      <c r="D191" s="64" t="s">
        <v>201</v>
      </c>
      <c r="E191" s="76">
        <v>589.9592654999999</v>
      </c>
      <c r="F191" s="76">
        <v>589.9592654999999</v>
      </c>
      <c r="G191" s="76">
        <v>0</v>
      </c>
      <c r="H191" s="76">
        <v>631.4016789554186</v>
      </c>
      <c r="I191" s="76">
        <f t="shared" si="4"/>
        <v>339.51834103656586</v>
      </c>
      <c r="J191" s="76">
        <f t="shared" si="5"/>
        <v>57.54945483377036</v>
      </c>
      <c r="K191" s="76">
        <v>0</v>
      </c>
      <c r="L191" s="76">
        <v>339.51834103656586</v>
      </c>
      <c r="M191" s="22"/>
    </row>
    <row r="192" spans="1:13" ht="12" customHeight="1">
      <c r="A192" s="19"/>
      <c r="B192" s="54">
        <v>213</v>
      </c>
      <c r="C192" s="63"/>
      <c r="D192" s="64" t="s">
        <v>202</v>
      </c>
      <c r="E192" s="76">
        <v>2011.161035874</v>
      </c>
      <c r="F192" s="76">
        <v>2011.161035874</v>
      </c>
      <c r="G192" s="76">
        <v>0</v>
      </c>
      <c r="H192" s="76">
        <v>2011.161035874</v>
      </c>
      <c r="I192" s="76">
        <f t="shared" si="4"/>
        <v>1872.957341989414</v>
      </c>
      <c r="J192" s="76">
        <f t="shared" si="5"/>
        <v>93.12816371143914</v>
      </c>
      <c r="K192" s="76">
        <v>1592.7885021988218</v>
      </c>
      <c r="L192" s="76">
        <v>280.16883979059236</v>
      </c>
      <c r="M192" s="22"/>
    </row>
    <row r="193" spans="1:13" ht="12" customHeight="1">
      <c r="A193" s="19"/>
      <c r="B193" s="54">
        <v>214</v>
      </c>
      <c r="C193" s="63"/>
      <c r="D193" s="64" t="s">
        <v>203</v>
      </c>
      <c r="E193" s="76">
        <v>4147.999758134762</v>
      </c>
      <c r="F193" s="76">
        <v>4147.999758681</v>
      </c>
      <c r="G193" s="76"/>
      <c r="H193" s="76">
        <v>4147.999758681</v>
      </c>
      <c r="I193" s="76">
        <f t="shared" si="4"/>
        <v>3551.979269599088</v>
      </c>
      <c r="J193" s="76">
        <f t="shared" si="5"/>
        <v>85.63113491425474</v>
      </c>
      <c r="K193" s="76">
        <v>2494.3393468808945</v>
      </c>
      <c r="L193" s="76">
        <v>1057.639922718194</v>
      </c>
      <c r="M193" s="22"/>
    </row>
    <row r="194" spans="1:13" ht="12" customHeight="1">
      <c r="A194" s="19"/>
      <c r="B194" s="54">
        <v>215</v>
      </c>
      <c r="C194" s="63"/>
      <c r="D194" s="64" t="s">
        <v>204</v>
      </c>
      <c r="E194" s="76">
        <v>877.5142935</v>
      </c>
      <c r="F194" s="76">
        <v>1089.2497223685</v>
      </c>
      <c r="G194" s="76">
        <v>24.129000568638602</v>
      </c>
      <c r="H194" s="76">
        <v>1089.2497223685</v>
      </c>
      <c r="I194" s="76">
        <f t="shared" si="4"/>
        <v>811.2462018197941</v>
      </c>
      <c r="J194" s="76">
        <f t="shared" si="5"/>
        <v>74.47752201908246</v>
      </c>
      <c r="K194" s="76">
        <v>408.8627015535143</v>
      </c>
      <c r="L194" s="76">
        <v>402.3835002662799</v>
      </c>
      <c r="M194" s="22"/>
    </row>
    <row r="195" spans="1:13" ht="12" customHeight="1">
      <c r="A195" s="19"/>
      <c r="B195" s="54">
        <v>216</v>
      </c>
      <c r="C195" s="63"/>
      <c r="D195" s="64" t="s">
        <v>134</v>
      </c>
      <c r="E195" s="76">
        <v>2590.6278465</v>
      </c>
      <c r="F195" s="76">
        <v>2590.6278465</v>
      </c>
      <c r="G195" s="76">
        <v>0</v>
      </c>
      <c r="H195" s="76">
        <v>2590.6278465</v>
      </c>
      <c r="I195" s="76">
        <f t="shared" si="4"/>
        <v>2528.428834864692</v>
      </c>
      <c r="J195" s="76">
        <f t="shared" si="5"/>
        <v>97.59907577156092</v>
      </c>
      <c r="K195" s="76">
        <v>2354.27160236532</v>
      </c>
      <c r="L195" s="76">
        <v>174.1572324993717</v>
      </c>
      <c r="M195" s="22"/>
    </row>
    <row r="196" spans="1:13" ht="12" customHeight="1">
      <c r="A196" s="19"/>
      <c r="B196" s="54">
        <v>217</v>
      </c>
      <c r="C196" s="63"/>
      <c r="D196" s="64" t="s">
        <v>135</v>
      </c>
      <c r="E196" s="76">
        <v>2731.3081904999995</v>
      </c>
      <c r="F196" s="76">
        <v>2729.7203574735</v>
      </c>
      <c r="G196" s="76">
        <v>-0.05813452440197864</v>
      </c>
      <c r="H196" s="76">
        <v>2729.7203574735</v>
      </c>
      <c r="I196" s="76">
        <f t="shared" si="4"/>
        <v>2321.9655555</v>
      </c>
      <c r="J196" s="76">
        <f t="shared" si="5"/>
        <v>85.06239656171599</v>
      </c>
      <c r="K196" s="76">
        <v>0</v>
      </c>
      <c r="L196" s="76">
        <v>2321.9655555</v>
      </c>
      <c r="M196" s="22"/>
    </row>
    <row r="197" spans="1:13" ht="12" customHeight="1">
      <c r="A197" s="19"/>
      <c r="B197" s="54">
        <v>218</v>
      </c>
      <c r="C197" s="63"/>
      <c r="D197" s="64" t="s">
        <v>205</v>
      </c>
      <c r="E197" s="76">
        <v>673.9292045922618</v>
      </c>
      <c r="F197" s="76">
        <v>673.9292051385</v>
      </c>
      <c r="G197" s="76"/>
      <c r="H197" s="76">
        <v>673.9292051385</v>
      </c>
      <c r="I197" s="76">
        <f t="shared" si="4"/>
        <v>346.31522549999994</v>
      </c>
      <c r="J197" s="76">
        <f t="shared" si="5"/>
        <v>51.38747851546637</v>
      </c>
      <c r="K197" s="76">
        <v>0</v>
      </c>
      <c r="L197" s="76">
        <v>346.31522549999994</v>
      </c>
      <c r="M197" s="22"/>
    </row>
    <row r="198" spans="1:13" ht="12" customHeight="1">
      <c r="A198" s="19"/>
      <c r="B198" s="54">
        <v>219</v>
      </c>
      <c r="C198" s="63"/>
      <c r="D198" s="64" t="s">
        <v>136</v>
      </c>
      <c r="E198" s="76">
        <v>731.9963242722619</v>
      </c>
      <c r="F198" s="76">
        <v>731.9963248184999</v>
      </c>
      <c r="G198" s="76"/>
      <c r="H198" s="76">
        <v>731.9963248184999</v>
      </c>
      <c r="I198" s="76">
        <f t="shared" si="4"/>
        <v>475.8113444999999</v>
      </c>
      <c r="J198" s="76">
        <f t="shared" si="5"/>
        <v>65.00187615258565</v>
      </c>
      <c r="K198" s="76">
        <v>0</v>
      </c>
      <c r="L198" s="76">
        <v>475.8113444999999</v>
      </c>
      <c r="M198" s="22"/>
    </row>
    <row r="199" spans="1:13" ht="12" customHeight="1">
      <c r="A199" s="19"/>
      <c r="B199" s="54">
        <v>222</v>
      </c>
      <c r="C199" s="63"/>
      <c r="D199" s="64" t="s">
        <v>206</v>
      </c>
      <c r="E199" s="76">
        <v>18225.382897499996</v>
      </c>
      <c r="F199" s="76">
        <v>18225.382897499996</v>
      </c>
      <c r="G199" s="76"/>
      <c r="H199" s="76">
        <v>16884.418323067497</v>
      </c>
      <c r="I199" s="76">
        <f t="shared" si="4"/>
        <v>13475.640361906479</v>
      </c>
      <c r="J199" s="76">
        <f t="shared" si="5"/>
        <v>73.93886009250842</v>
      </c>
      <c r="K199" s="76">
        <v>198.2514379289338</v>
      </c>
      <c r="L199" s="76">
        <v>13277.388923977545</v>
      </c>
      <c r="M199" s="22"/>
    </row>
    <row r="200" spans="1:13" ht="12" customHeight="1">
      <c r="A200" s="19"/>
      <c r="B200" s="54">
        <v>223</v>
      </c>
      <c r="C200" s="63"/>
      <c r="D200" s="64" t="s">
        <v>207</v>
      </c>
      <c r="E200" s="76">
        <v>74.52061134738094</v>
      </c>
      <c r="F200" s="76">
        <v>74.52061162049999</v>
      </c>
      <c r="G200" s="76"/>
      <c r="H200" s="76">
        <v>74.52061299702</v>
      </c>
      <c r="I200" s="76">
        <f t="shared" si="4"/>
        <v>43.42920599999999</v>
      </c>
      <c r="J200" s="76">
        <f t="shared" si="5"/>
        <v>58.27811266655384</v>
      </c>
      <c r="K200" s="76">
        <v>0</v>
      </c>
      <c r="L200" s="76">
        <v>43.42920599999999</v>
      </c>
      <c r="M200" s="22"/>
    </row>
    <row r="201" spans="1:13" ht="12" customHeight="1">
      <c r="A201" s="19"/>
      <c r="B201" s="54">
        <v>225</v>
      </c>
      <c r="C201" s="63"/>
      <c r="D201" s="64" t="s">
        <v>208</v>
      </c>
      <c r="E201" s="76">
        <v>21.318182446499996</v>
      </c>
      <c r="F201" s="76">
        <v>21.318182446499996</v>
      </c>
      <c r="G201" s="76"/>
      <c r="H201" s="76">
        <v>21.318185027474996</v>
      </c>
      <c r="I201" s="76">
        <f t="shared" si="4"/>
        <v>11.7176265</v>
      </c>
      <c r="J201" s="76">
        <f t="shared" si="5"/>
        <v>54.96541053350349</v>
      </c>
      <c r="K201" s="76">
        <v>0</v>
      </c>
      <c r="L201" s="76">
        <v>11.7176265</v>
      </c>
      <c r="M201" s="22"/>
    </row>
    <row r="202" spans="1:13" ht="12" customHeight="1">
      <c r="A202" s="19"/>
      <c r="B202" s="54" t="s">
        <v>328</v>
      </c>
      <c r="C202" s="63"/>
      <c r="D202" s="64" t="s">
        <v>267</v>
      </c>
      <c r="E202" s="76">
        <v>436.45044335999995</v>
      </c>
      <c r="F202" s="76">
        <v>436.45044335999995</v>
      </c>
      <c r="G202" s="76"/>
      <c r="H202" s="76">
        <v>436.45044335999995</v>
      </c>
      <c r="I202" s="76">
        <f t="shared" si="4"/>
        <v>436.45044335999995</v>
      </c>
      <c r="J202" s="76">
        <f t="shared" si="5"/>
        <v>100</v>
      </c>
      <c r="K202" s="76">
        <v>436.45044335999995</v>
      </c>
      <c r="L202" s="76">
        <v>0</v>
      </c>
      <c r="M202" s="22"/>
    </row>
    <row r="203" spans="1:13" ht="12" customHeight="1">
      <c r="A203" s="19"/>
      <c r="B203" s="54">
        <v>227</v>
      </c>
      <c r="C203" s="63"/>
      <c r="D203" s="64" t="s">
        <v>137</v>
      </c>
      <c r="E203" s="76">
        <v>1824.9316101147617</v>
      </c>
      <c r="F203" s="76">
        <v>1824.9316106609997</v>
      </c>
      <c r="G203" s="76"/>
      <c r="H203" s="76">
        <v>1824.9316106609997</v>
      </c>
      <c r="I203" s="76">
        <f t="shared" si="4"/>
        <v>1344.7051814999998</v>
      </c>
      <c r="J203" s="76">
        <f t="shared" si="5"/>
        <v>73.68523695049267</v>
      </c>
      <c r="K203" s="76">
        <v>0</v>
      </c>
      <c r="L203" s="76">
        <v>1344.7051814999998</v>
      </c>
      <c r="M203" s="22"/>
    </row>
    <row r="204" spans="1:13" ht="12" customHeight="1">
      <c r="A204" s="19"/>
      <c r="B204" s="54">
        <v>228</v>
      </c>
      <c r="C204" s="63"/>
      <c r="D204" s="64" t="s">
        <v>209</v>
      </c>
      <c r="E204" s="76">
        <v>335.6078098215</v>
      </c>
      <c r="F204" s="76">
        <v>335.6078098215</v>
      </c>
      <c r="G204" s="76">
        <v>0</v>
      </c>
      <c r="H204" s="76">
        <v>335.60781291867005</v>
      </c>
      <c r="I204" s="76">
        <f t="shared" si="4"/>
        <v>229.87883999999997</v>
      </c>
      <c r="J204" s="76">
        <f t="shared" si="5"/>
        <v>68.49627251590653</v>
      </c>
      <c r="K204" s="76">
        <v>0</v>
      </c>
      <c r="L204" s="76">
        <v>229.87883999999997</v>
      </c>
      <c r="M204" s="22"/>
    </row>
    <row r="205" spans="1:13" ht="12" customHeight="1">
      <c r="A205" s="19"/>
      <c r="B205" s="54" t="s">
        <v>329</v>
      </c>
      <c r="C205" s="63"/>
      <c r="D205" s="64" t="s">
        <v>268</v>
      </c>
      <c r="E205" s="76">
        <v>2828.92926825</v>
      </c>
      <c r="F205" s="76">
        <v>3156.5324249999994</v>
      </c>
      <c r="G205" s="76">
        <v>11.580464751338852</v>
      </c>
      <c r="H205" s="76">
        <v>3156.5324249999994</v>
      </c>
      <c r="I205" s="76">
        <f t="shared" si="4"/>
        <v>2766.3868553373127</v>
      </c>
      <c r="J205" s="76">
        <f t="shared" si="5"/>
        <v>87.64005823058551</v>
      </c>
      <c r="K205" s="76">
        <v>1369.3650038979818</v>
      </c>
      <c r="L205" s="76">
        <v>1397.021851439331</v>
      </c>
      <c r="M205" s="22"/>
    </row>
    <row r="206" spans="1:13" ht="12" customHeight="1">
      <c r="A206" s="19"/>
      <c r="B206" s="54" t="s">
        <v>330</v>
      </c>
      <c r="C206" s="63"/>
      <c r="D206" s="64" t="s">
        <v>269</v>
      </c>
      <c r="E206" s="76">
        <v>750.6665989799999</v>
      </c>
      <c r="F206" s="76">
        <v>750.6665989799999</v>
      </c>
      <c r="G206" s="76">
        <v>0</v>
      </c>
      <c r="H206" s="76">
        <v>750.6665989799999</v>
      </c>
      <c r="I206" s="76">
        <f t="shared" si="4"/>
        <v>689.9200830517201</v>
      </c>
      <c r="J206" s="76">
        <f t="shared" si="5"/>
        <v>91.9076570063432</v>
      </c>
      <c r="K206" s="76">
        <v>640.2183879281904</v>
      </c>
      <c r="L206" s="76">
        <v>49.701695123529746</v>
      </c>
      <c r="M206" s="22"/>
    </row>
    <row r="207" spans="1:13" ht="12" customHeight="1">
      <c r="A207" s="19"/>
      <c r="B207" s="54">
        <v>233</v>
      </c>
      <c r="C207" s="63"/>
      <c r="D207" s="64" t="s">
        <v>138</v>
      </c>
      <c r="E207" s="76">
        <v>147.57106519488096</v>
      </c>
      <c r="F207" s="76">
        <v>147.571065468</v>
      </c>
      <c r="G207" s="76"/>
      <c r="H207" s="76">
        <v>147.571065468</v>
      </c>
      <c r="I207" s="76">
        <f t="shared" si="4"/>
        <v>66.39988349999999</v>
      </c>
      <c r="J207" s="76">
        <f t="shared" si="5"/>
        <v>44.99519149599042</v>
      </c>
      <c r="K207" s="76">
        <v>0</v>
      </c>
      <c r="L207" s="76">
        <v>66.39988349999999</v>
      </c>
      <c r="M207" s="22"/>
    </row>
    <row r="208" spans="1:13" ht="12" customHeight="1">
      <c r="A208" s="19"/>
      <c r="B208" s="54" t="s">
        <v>331</v>
      </c>
      <c r="C208" s="63"/>
      <c r="D208" s="64" t="s">
        <v>270</v>
      </c>
      <c r="E208" s="76">
        <v>1734.3297869339997</v>
      </c>
      <c r="F208" s="76">
        <v>1734.3297869339997</v>
      </c>
      <c r="G208" s="76"/>
      <c r="H208" s="76">
        <v>1683.8264980546198</v>
      </c>
      <c r="I208" s="76">
        <f aca="true" t="shared" si="6" ref="I208:I271">K208+L208</f>
        <v>1436.4158264999999</v>
      </c>
      <c r="J208" s="76">
        <f aca="true" t="shared" si="7" ref="J208:J271">I208/F208*100</f>
        <v>82.82253106194635</v>
      </c>
      <c r="K208" s="76">
        <v>0</v>
      </c>
      <c r="L208" s="76">
        <v>1436.4158264999999</v>
      </c>
      <c r="M208" s="22"/>
    </row>
    <row r="209" spans="1:13" ht="12" customHeight="1">
      <c r="A209" s="19"/>
      <c r="B209" s="54" t="s">
        <v>332</v>
      </c>
      <c r="C209" s="63"/>
      <c r="D209" s="64" t="s">
        <v>271</v>
      </c>
      <c r="E209" s="76">
        <v>1581.2682128022618</v>
      </c>
      <c r="F209" s="76">
        <v>1581.2682133484998</v>
      </c>
      <c r="G209" s="76"/>
      <c r="H209" s="76">
        <v>1581.268221091425</v>
      </c>
      <c r="I209" s="76">
        <f t="shared" si="6"/>
        <v>1027.813071</v>
      </c>
      <c r="J209" s="76">
        <f t="shared" si="7"/>
        <v>64.99928742787405</v>
      </c>
      <c r="K209" s="76">
        <v>0</v>
      </c>
      <c r="L209" s="76">
        <v>1027.813071</v>
      </c>
      <c r="M209" s="22"/>
    </row>
    <row r="210" spans="1:13" ht="12" customHeight="1">
      <c r="A210" s="19"/>
      <c r="B210" s="54" t="s">
        <v>333</v>
      </c>
      <c r="C210" s="63"/>
      <c r="D210" s="64" t="s">
        <v>272</v>
      </c>
      <c r="E210" s="76">
        <v>188.61249105</v>
      </c>
      <c r="F210" s="76">
        <v>188.61249105</v>
      </c>
      <c r="G210" s="76"/>
      <c r="H210" s="76">
        <v>188.61249105</v>
      </c>
      <c r="I210" s="76">
        <f t="shared" si="6"/>
        <v>188.61249105</v>
      </c>
      <c r="J210" s="76">
        <f t="shared" si="7"/>
        <v>100</v>
      </c>
      <c r="K210" s="76">
        <v>188.61249105</v>
      </c>
      <c r="L210" s="76">
        <v>0</v>
      </c>
      <c r="M210" s="22"/>
    </row>
    <row r="211" spans="1:13" ht="12.75" customHeight="1">
      <c r="A211" s="19"/>
      <c r="B211" s="54" t="s">
        <v>334</v>
      </c>
      <c r="C211" s="63"/>
      <c r="D211" s="66" t="s">
        <v>273</v>
      </c>
      <c r="E211" s="76">
        <v>919.594802137381</v>
      </c>
      <c r="F211" s="76">
        <v>919.5948024104999</v>
      </c>
      <c r="G211" s="76"/>
      <c r="H211" s="76">
        <v>919.5948024104999</v>
      </c>
      <c r="I211" s="76">
        <f t="shared" si="6"/>
        <v>809.3461281214477</v>
      </c>
      <c r="J211" s="76">
        <f t="shared" si="7"/>
        <v>88.01116817971769</v>
      </c>
      <c r="K211" s="76">
        <v>671.5352850983758</v>
      </c>
      <c r="L211" s="76">
        <v>137.81084302307193</v>
      </c>
      <c r="M211" s="22"/>
    </row>
    <row r="212" spans="1:13" ht="13.5" customHeight="1">
      <c r="A212" s="19"/>
      <c r="B212" s="53" t="s">
        <v>335</v>
      </c>
      <c r="C212" s="68"/>
      <c r="D212" s="69" t="s">
        <v>274</v>
      </c>
      <c r="E212" s="78">
        <v>2261.6948335048805</v>
      </c>
      <c r="F212" s="78">
        <v>2261.6948337779995</v>
      </c>
      <c r="G212" s="78"/>
      <c r="H212" s="78">
        <v>2261.6948337779995</v>
      </c>
      <c r="I212" s="78">
        <f t="shared" si="6"/>
        <v>2187.3956179445668</v>
      </c>
      <c r="J212" s="78">
        <f t="shared" si="7"/>
        <v>96.71488767079504</v>
      </c>
      <c r="K212" s="78">
        <v>1289.7690307188147</v>
      </c>
      <c r="L212" s="78">
        <v>897.6265872257518</v>
      </c>
      <c r="M212" s="22"/>
    </row>
    <row r="213" spans="1:13" ht="12" customHeight="1">
      <c r="A213" s="19"/>
      <c r="B213" s="54" t="s">
        <v>336</v>
      </c>
      <c r="C213" s="63"/>
      <c r="D213" s="64" t="s">
        <v>275</v>
      </c>
      <c r="E213" s="76">
        <v>1614.5645459114999</v>
      </c>
      <c r="F213" s="76">
        <v>1614.5645459114999</v>
      </c>
      <c r="G213" s="76"/>
      <c r="H213" s="76">
        <v>1614.5645459114999</v>
      </c>
      <c r="I213" s="76">
        <f t="shared" si="6"/>
        <v>1326.2068597345742</v>
      </c>
      <c r="J213" s="76">
        <f t="shared" si="7"/>
        <v>82.14021936087208</v>
      </c>
      <c r="K213" s="76">
        <v>585.9832362188138</v>
      </c>
      <c r="L213" s="76">
        <v>740.2236235157603</v>
      </c>
      <c r="M213" s="22"/>
    </row>
    <row r="214" spans="1:13" s="52" customFormat="1" ht="12" customHeight="1">
      <c r="A214" s="19"/>
      <c r="B214" s="54" t="s">
        <v>337</v>
      </c>
      <c r="C214" s="63"/>
      <c r="D214" s="64" t="s">
        <v>276</v>
      </c>
      <c r="E214" s="76">
        <v>1606.7490605547619</v>
      </c>
      <c r="F214" s="76">
        <v>1606.7490611009998</v>
      </c>
      <c r="G214" s="76"/>
      <c r="H214" s="76">
        <v>1606.7490611009998</v>
      </c>
      <c r="I214" s="76">
        <f t="shared" si="6"/>
        <v>1422.4001563887207</v>
      </c>
      <c r="J214" s="76">
        <f t="shared" si="7"/>
        <v>88.52659017046776</v>
      </c>
      <c r="K214" s="76">
        <v>1067.9853998304363</v>
      </c>
      <c r="L214" s="76">
        <v>354.4147565582843</v>
      </c>
      <c r="M214" s="22"/>
    </row>
    <row r="215" spans="1:13" ht="12" customHeight="1">
      <c r="A215" s="19"/>
      <c r="B215" s="54">
        <v>247</v>
      </c>
      <c r="C215" s="63"/>
      <c r="D215" s="64" t="s">
        <v>210</v>
      </c>
      <c r="E215" s="76">
        <v>332.331675015</v>
      </c>
      <c r="F215" s="76">
        <v>325.982063559</v>
      </c>
      <c r="G215" s="76">
        <v>-1.910624816522045</v>
      </c>
      <c r="H215" s="76">
        <v>325.982060289765</v>
      </c>
      <c r="I215" s="76">
        <f t="shared" si="6"/>
        <v>247.92845849999998</v>
      </c>
      <c r="J215" s="76">
        <f t="shared" si="7"/>
        <v>76.0558589614324</v>
      </c>
      <c r="K215" s="76">
        <v>0</v>
      </c>
      <c r="L215" s="76">
        <v>247.92845849999998</v>
      </c>
      <c r="M215" s="22"/>
    </row>
    <row r="216" spans="1:13" ht="12" customHeight="1">
      <c r="A216" s="19"/>
      <c r="B216" s="54">
        <v>248</v>
      </c>
      <c r="C216" s="63"/>
      <c r="D216" s="64" t="s">
        <v>211</v>
      </c>
      <c r="E216" s="76">
        <v>1120.4308768198807</v>
      </c>
      <c r="F216" s="76">
        <v>1068.8171412704999</v>
      </c>
      <c r="G216" s="76">
        <v>-4.606597034872522</v>
      </c>
      <c r="H216" s="76">
        <v>1068.8171412704999</v>
      </c>
      <c r="I216" s="76">
        <f t="shared" si="6"/>
        <v>743.6477235</v>
      </c>
      <c r="J216" s="76">
        <f t="shared" si="7"/>
        <v>69.57670257945415</v>
      </c>
      <c r="K216" s="76">
        <v>0</v>
      </c>
      <c r="L216" s="76">
        <v>743.6477235</v>
      </c>
      <c r="M216" s="22"/>
    </row>
    <row r="217" spans="1:13" ht="12" customHeight="1">
      <c r="A217" s="19"/>
      <c r="B217" s="54" t="s">
        <v>338</v>
      </c>
      <c r="C217" s="63"/>
      <c r="D217" s="66" t="s">
        <v>277</v>
      </c>
      <c r="E217" s="76">
        <v>987.4665637872619</v>
      </c>
      <c r="F217" s="76">
        <v>987.4665643335</v>
      </c>
      <c r="G217" s="76"/>
      <c r="H217" s="76">
        <v>987.4665643335</v>
      </c>
      <c r="I217" s="76">
        <f t="shared" si="6"/>
        <v>923.2088580281344</v>
      </c>
      <c r="J217" s="76">
        <f t="shared" si="7"/>
        <v>93.49267016967437</v>
      </c>
      <c r="K217" s="76">
        <v>223.3292317615753</v>
      </c>
      <c r="L217" s="76">
        <v>699.8796262665591</v>
      </c>
      <c r="M217" s="22"/>
    </row>
    <row r="218" spans="1:13" ht="12" customHeight="1">
      <c r="A218" s="19"/>
      <c r="B218" s="54">
        <v>250</v>
      </c>
      <c r="C218" s="63"/>
      <c r="D218" s="66" t="s">
        <v>139</v>
      </c>
      <c r="E218" s="76">
        <v>771.0481966722618</v>
      </c>
      <c r="F218" s="76">
        <v>771.0481972185</v>
      </c>
      <c r="G218" s="76"/>
      <c r="H218" s="76">
        <v>771.0481985950198</v>
      </c>
      <c r="I218" s="76">
        <f t="shared" si="6"/>
        <v>499.607934</v>
      </c>
      <c r="J218" s="76">
        <f t="shared" si="7"/>
        <v>64.79594087662731</v>
      </c>
      <c r="K218" s="76">
        <v>0</v>
      </c>
      <c r="L218" s="76">
        <v>499.607934</v>
      </c>
      <c r="M218" s="22"/>
    </row>
    <row r="219" spans="1:13" ht="12" customHeight="1">
      <c r="A219" s="19"/>
      <c r="B219" s="54" t="s">
        <v>339</v>
      </c>
      <c r="C219" s="63"/>
      <c r="D219" s="64" t="s">
        <v>278</v>
      </c>
      <c r="E219" s="76">
        <v>789.7746161895</v>
      </c>
      <c r="F219" s="76">
        <v>789.7746161895</v>
      </c>
      <c r="G219" s="76"/>
      <c r="H219" s="76">
        <v>789.7746161895</v>
      </c>
      <c r="I219" s="76">
        <f t="shared" si="6"/>
        <v>742.897851361914</v>
      </c>
      <c r="J219" s="76">
        <f t="shared" si="7"/>
        <v>94.06453893722787</v>
      </c>
      <c r="K219" s="76">
        <v>442.0228393653761</v>
      </c>
      <c r="L219" s="76">
        <v>300.875011996538</v>
      </c>
      <c r="M219" s="22"/>
    </row>
    <row r="220" spans="1:13" ht="12" customHeight="1">
      <c r="A220" s="19"/>
      <c r="B220" s="54">
        <v>252</v>
      </c>
      <c r="C220" s="63"/>
      <c r="D220" s="64" t="s">
        <v>212</v>
      </c>
      <c r="E220" s="76">
        <v>136.23444249749997</v>
      </c>
      <c r="F220" s="76">
        <v>136.23444249749997</v>
      </c>
      <c r="G220" s="76">
        <v>0</v>
      </c>
      <c r="H220" s="76">
        <v>136.23444249749997</v>
      </c>
      <c r="I220" s="76">
        <f t="shared" si="6"/>
        <v>71.716692</v>
      </c>
      <c r="J220" s="76">
        <f t="shared" si="7"/>
        <v>52.64211508137237</v>
      </c>
      <c r="K220" s="76">
        <v>0</v>
      </c>
      <c r="L220" s="76">
        <v>71.716692</v>
      </c>
      <c r="M220" s="22"/>
    </row>
    <row r="221" spans="1:13" ht="12" customHeight="1">
      <c r="A221" s="19"/>
      <c r="B221" s="54" t="s">
        <v>340</v>
      </c>
      <c r="C221" s="63"/>
      <c r="D221" s="64" t="s">
        <v>279</v>
      </c>
      <c r="E221" s="76">
        <v>1407.7012063439997</v>
      </c>
      <c r="F221" s="76">
        <v>1407.7012063439997</v>
      </c>
      <c r="G221" s="76">
        <v>0</v>
      </c>
      <c r="H221" s="76">
        <v>1407.7012063439997</v>
      </c>
      <c r="I221" s="76">
        <f t="shared" si="6"/>
        <v>1379.923524266785</v>
      </c>
      <c r="J221" s="76">
        <f t="shared" si="7"/>
        <v>98.02673451212299</v>
      </c>
      <c r="K221" s="76">
        <v>1319.7385463792666</v>
      </c>
      <c r="L221" s="76">
        <v>60.18497788751851</v>
      </c>
      <c r="M221" s="22"/>
    </row>
    <row r="222" spans="1:13" ht="12" customHeight="1">
      <c r="A222" s="19"/>
      <c r="B222" s="54" t="s">
        <v>341</v>
      </c>
      <c r="C222" s="63"/>
      <c r="D222" s="64" t="s">
        <v>280</v>
      </c>
      <c r="E222" s="76">
        <v>7410.082463999999</v>
      </c>
      <c r="F222" s="76">
        <v>7410.082463999999</v>
      </c>
      <c r="G222" s="76">
        <v>0</v>
      </c>
      <c r="H222" s="76">
        <v>7410.082463999999</v>
      </c>
      <c r="I222" s="76">
        <f t="shared" si="6"/>
        <v>7410.082463999999</v>
      </c>
      <c r="J222" s="76">
        <f t="shared" si="7"/>
        <v>100</v>
      </c>
      <c r="K222" s="76">
        <v>7410.082463999999</v>
      </c>
      <c r="L222" s="76">
        <v>0</v>
      </c>
      <c r="M222" s="22"/>
    </row>
    <row r="223" spans="1:13" ht="12" customHeight="1">
      <c r="A223" s="19"/>
      <c r="B223" s="54" t="s">
        <v>342</v>
      </c>
      <c r="C223" s="63"/>
      <c r="D223" s="64" t="s">
        <v>281</v>
      </c>
      <c r="E223" s="76">
        <v>1608.46362</v>
      </c>
      <c r="F223" s="76">
        <v>1608.46362</v>
      </c>
      <c r="G223" s="76">
        <v>0</v>
      </c>
      <c r="H223" s="76">
        <v>1608.46362</v>
      </c>
      <c r="I223" s="76">
        <f t="shared" si="6"/>
        <v>1592.193327052129</v>
      </c>
      <c r="J223" s="76">
        <f t="shared" si="7"/>
        <v>98.9884575102873</v>
      </c>
      <c r="K223" s="76">
        <v>1421.4394727664137</v>
      </c>
      <c r="L223" s="76">
        <v>170.75385428571528</v>
      </c>
      <c r="M223" s="22"/>
    </row>
    <row r="224" spans="1:13" ht="12" customHeight="1">
      <c r="A224" s="19"/>
      <c r="B224" s="54" t="s">
        <v>343</v>
      </c>
      <c r="C224" s="63"/>
      <c r="D224" s="64" t="s">
        <v>282</v>
      </c>
      <c r="E224" s="76">
        <v>646.0180425</v>
      </c>
      <c r="F224" s="76">
        <v>646.0180425</v>
      </c>
      <c r="G224" s="76">
        <v>0</v>
      </c>
      <c r="H224" s="76">
        <v>646.0180425</v>
      </c>
      <c r="I224" s="76">
        <f t="shared" si="6"/>
        <v>643.3209236579361</v>
      </c>
      <c r="J224" s="76">
        <f t="shared" si="7"/>
        <v>99.58250100389976</v>
      </c>
      <c r="K224" s="76">
        <v>635.229567</v>
      </c>
      <c r="L224" s="76">
        <v>8.091356657936144</v>
      </c>
      <c r="M224" s="22"/>
    </row>
    <row r="225" spans="1:13" ht="12" customHeight="1">
      <c r="A225" s="19"/>
      <c r="B225" s="54" t="s">
        <v>344</v>
      </c>
      <c r="C225" s="63"/>
      <c r="D225" s="64" t="s">
        <v>283</v>
      </c>
      <c r="E225" s="76">
        <v>8693.757704172</v>
      </c>
      <c r="F225" s="76">
        <v>8693.757704172</v>
      </c>
      <c r="G225" s="76">
        <v>0</v>
      </c>
      <c r="H225" s="76">
        <v>8693.757704172</v>
      </c>
      <c r="I225" s="76">
        <f t="shared" si="6"/>
        <v>8373.848834688117</v>
      </c>
      <c r="J225" s="76">
        <f t="shared" si="7"/>
        <v>96.32024631500411</v>
      </c>
      <c r="K225" s="76">
        <v>3591.8714382446633</v>
      </c>
      <c r="L225" s="76">
        <v>4781.9773964434535</v>
      </c>
      <c r="M225" s="22"/>
    </row>
    <row r="226" spans="1:13" ht="12" customHeight="1">
      <c r="A226" s="19"/>
      <c r="B226" s="54">
        <v>262</v>
      </c>
      <c r="C226" s="63"/>
      <c r="D226" s="64" t="s">
        <v>213</v>
      </c>
      <c r="E226" s="76">
        <v>696.106164</v>
      </c>
      <c r="F226" s="76">
        <v>647.5410414344999</v>
      </c>
      <c r="G226" s="76">
        <v>-6.976683310263027</v>
      </c>
      <c r="H226" s="76">
        <v>647.5410447037349</v>
      </c>
      <c r="I226" s="76">
        <f t="shared" si="6"/>
        <v>493.15549649999997</v>
      </c>
      <c r="J226" s="76">
        <f t="shared" si="7"/>
        <v>76.15818379751047</v>
      </c>
      <c r="K226" s="76">
        <v>0</v>
      </c>
      <c r="L226" s="76">
        <v>493.15549649999997</v>
      </c>
      <c r="M226" s="22"/>
    </row>
    <row r="227" spans="1:13" ht="12" customHeight="1">
      <c r="A227" s="19"/>
      <c r="B227" s="54" t="s">
        <v>345</v>
      </c>
      <c r="C227" s="63"/>
      <c r="D227" s="64" t="s">
        <v>284</v>
      </c>
      <c r="E227" s="76">
        <v>12665.724523507497</v>
      </c>
      <c r="F227" s="76">
        <v>12665.724523507497</v>
      </c>
      <c r="G227" s="76">
        <v>0</v>
      </c>
      <c r="H227" s="76">
        <v>12665.724523507497</v>
      </c>
      <c r="I227" s="76">
        <f t="shared" si="6"/>
        <v>12665.724523507497</v>
      </c>
      <c r="J227" s="76">
        <f t="shared" si="7"/>
        <v>100</v>
      </c>
      <c r="K227" s="76">
        <v>12665.724523507497</v>
      </c>
      <c r="L227" s="76">
        <v>0</v>
      </c>
      <c r="M227" s="22"/>
    </row>
    <row r="228" spans="1:13" ht="12" customHeight="1">
      <c r="A228" s="19"/>
      <c r="B228" s="54" t="s">
        <v>346</v>
      </c>
      <c r="C228" s="63"/>
      <c r="D228" s="64" t="s">
        <v>285</v>
      </c>
      <c r="E228" s="76">
        <v>596.136399</v>
      </c>
      <c r="F228" s="76">
        <v>596.136399</v>
      </c>
      <c r="G228" s="76">
        <v>0</v>
      </c>
      <c r="H228" s="76">
        <v>410.36474424764737</v>
      </c>
      <c r="I228" s="76">
        <f t="shared" si="6"/>
        <v>388.12702049999996</v>
      </c>
      <c r="J228" s="76">
        <f t="shared" si="7"/>
        <v>65.10708306875253</v>
      </c>
      <c r="K228" s="76">
        <v>0</v>
      </c>
      <c r="L228" s="76">
        <v>388.12702049999996</v>
      </c>
      <c r="M228" s="22"/>
    </row>
    <row r="229" spans="1:13" ht="12" customHeight="1">
      <c r="A229" s="19"/>
      <c r="B229" s="54">
        <v>268</v>
      </c>
      <c r="C229" s="63"/>
      <c r="D229" s="64" t="s">
        <v>214</v>
      </c>
      <c r="E229" s="76">
        <v>355.0430505599999</v>
      </c>
      <c r="F229" s="76">
        <v>355.0430505599999</v>
      </c>
      <c r="G229" s="76">
        <v>0</v>
      </c>
      <c r="H229" s="76">
        <v>355.0430505599999</v>
      </c>
      <c r="I229" s="76">
        <f t="shared" si="6"/>
        <v>355.0430505599999</v>
      </c>
      <c r="J229" s="76">
        <f t="shared" si="7"/>
        <v>100</v>
      </c>
      <c r="K229" s="76">
        <v>355.0430505599999</v>
      </c>
      <c r="L229" s="76">
        <v>0</v>
      </c>
      <c r="M229" s="22"/>
    </row>
    <row r="230" spans="1:13" ht="12" customHeight="1">
      <c r="A230" s="19"/>
      <c r="B230" s="54">
        <v>269</v>
      </c>
      <c r="C230" s="63"/>
      <c r="D230" s="64" t="s">
        <v>215</v>
      </c>
      <c r="E230" s="76">
        <v>50.06110729499999</v>
      </c>
      <c r="F230" s="76">
        <v>50.06110729499999</v>
      </c>
      <c r="G230" s="76">
        <v>0</v>
      </c>
      <c r="H230" s="76">
        <v>49.604927507549505</v>
      </c>
      <c r="I230" s="76">
        <f t="shared" si="6"/>
        <v>46.973744999999994</v>
      </c>
      <c r="J230" s="76">
        <f t="shared" si="7"/>
        <v>93.83281261277983</v>
      </c>
      <c r="K230" s="76">
        <v>0</v>
      </c>
      <c r="L230" s="76">
        <v>46.973744999999994</v>
      </c>
      <c r="M230" s="22"/>
    </row>
    <row r="231" spans="1:13" ht="12" customHeight="1">
      <c r="A231" s="19"/>
      <c r="B231" s="54" t="s">
        <v>347</v>
      </c>
      <c r="C231" s="63"/>
      <c r="D231" s="64" t="s">
        <v>286</v>
      </c>
      <c r="E231" s="76">
        <v>1775.469909</v>
      </c>
      <c r="F231" s="76">
        <v>1775.469909</v>
      </c>
      <c r="G231" s="76">
        <v>0</v>
      </c>
      <c r="H231" s="76">
        <v>1775.469909</v>
      </c>
      <c r="I231" s="76">
        <f t="shared" si="6"/>
        <v>1769.8026267594396</v>
      </c>
      <c r="J231" s="76">
        <f t="shared" si="7"/>
        <v>99.68080099742427</v>
      </c>
      <c r="K231" s="76">
        <v>1625.4872956973888</v>
      </c>
      <c r="L231" s="76">
        <v>144.3153310620508</v>
      </c>
      <c r="M231" s="22"/>
    </row>
    <row r="232" spans="1:13" ht="12" customHeight="1">
      <c r="A232" s="19"/>
      <c r="B232" s="54" t="s">
        <v>348</v>
      </c>
      <c r="C232" s="63"/>
      <c r="D232" s="64" t="s">
        <v>287</v>
      </c>
      <c r="E232" s="76">
        <v>5716.41650573238</v>
      </c>
      <c r="F232" s="76">
        <v>5716.416506005499</v>
      </c>
      <c r="G232" s="76"/>
      <c r="H232" s="76">
        <v>5716.416506005499</v>
      </c>
      <c r="I232" s="76">
        <f t="shared" si="6"/>
        <v>5653.791840989556</v>
      </c>
      <c r="J232" s="76">
        <f t="shared" si="7"/>
        <v>98.90447687025338</v>
      </c>
      <c r="K232" s="76">
        <v>4464.627176592126</v>
      </c>
      <c r="L232" s="76">
        <v>1189.1646643974302</v>
      </c>
      <c r="M232" s="22"/>
    </row>
    <row r="233" spans="1:13" ht="12" customHeight="1">
      <c r="A233" s="19"/>
      <c r="B233" s="54">
        <v>275</v>
      </c>
      <c r="C233" s="63"/>
      <c r="D233" s="64" t="s">
        <v>216</v>
      </c>
      <c r="E233" s="76">
        <v>1929.3323419214998</v>
      </c>
      <c r="F233" s="76">
        <v>1929.3323419214998</v>
      </c>
      <c r="G233" s="76"/>
      <c r="H233" s="76">
        <v>1201.0136999999997</v>
      </c>
      <c r="I233" s="76">
        <f t="shared" si="6"/>
        <v>1137.7970189999999</v>
      </c>
      <c r="J233" s="76">
        <f t="shared" si="7"/>
        <v>58.973614564861435</v>
      </c>
      <c r="K233" s="76">
        <v>0</v>
      </c>
      <c r="L233" s="76">
        <v>1137.7970189999999</v>
      </c>
      <c r="M233" s="22"/>
    </row>
    <row r="234" spans="1:13" ht="12" customHeight="1">
      <c r="A234" s="19"/>
      <c r="B234" s="54">
        <v>278</v>
      </c>
      <c r="C234" s="63"/>
      <c r="D234" s="64" t="s">
        <v>217</v>
      </c>
      <c r="E234" s="76">
        <v>4172.369772</v>
      </c>
      <c r="F234" s="76">
        <v>4172.369772</v>
      </c>
      <c r="G234" s="76"/>
      <c r="H234" s="76">
        <v>4172.369772</v>
      </c>
      <c r="I234" s="76">
        <f t="shared" si="6"/>
        <v>4172.369772</v>
      </c>
      <c r="J234" s="76">
        <f t="shared" si="7"/>
        <v>100</v>
      </c>
      <c r="K234" s="76">
        <v>4172.369772</v>
      </c>
      <c r="L234" s="76">
        <v>0</v>
      </c>
      <c r="M234" s="22"/>
    </row>
    <row r="235" spans="1:13" ht="12" customHeight="1">
      <c r="A235" s="19"/>
      <c r="B235" s="54" t="s">
        <v>349</v>
      </c>
      <c r="C235" s="63"/>
      <c r="D235" s="64" t="s">
        <v>288</v>
      </c>
      <c r="E235" s="76">
        <v>1993.4418509999998</v>
      </c>
      <c r="F235" s="76">
        <v>1993.4418509999998</v>
      </c>
      <c r="G235" s="76"/>
      <c r="H235" s="76">
        <v>1993.4418509999998</v>
      </c>
      <c r="I235" s="76">
        <f t="shared" si="6"/>
        <v>1992.8982484127391</v>
      </c>
      <c r="J235" s="76">
        <f t="shared" si="7"/>
        <v>99.9727304517567</v>
      </c>
      <c r="K235" s="76">
        <v>1983.1134019407107</v>
      </c>
      <c r="L235" s="76">
        <v>9.784846472028503</v>
      </c>
      <c r="M235" s="22"/>
    </row>
    <row r="236" spans="1:13" ht="12" customHeight="1">
      <c r="A236" s="19"/>
      <c r="B236" s="54" t="s">
        <v>350</v>
      </c>
      <c r="C236" s="63"/>
      <c r="D236" s="64" t="s">
        <v>289</v>
      </c>
      <c r="E236" s="76">
        <v>2235.3808989149998</v>
      </c>
      <c r="F236" s="76">
        <v>2235.3808989149998</v>
      </c>
      <c r="G236" s="76"/>
      <c r="H236" s="76">
        <v>2235.3808989149998</v>
      </c>
      <c r="I236" s="76">
        <f t="shared" si="6"/>
        <v>2235.3808989149998</v>
      </c>
      <c r="J236" s="76">
        <f t="shared" si="7"/>
        <v>100</v>
      </c>
      <c r="K236" s="76">
        <v>2235.3808989149998</v>
      </c>
      <c r="L236" s="76">
        <v>0</v>
      </c>
      <c r="M236" s="22"/>
    </row>
    <row r="237" spans="1:13" ht="12" customHeight="1">
      <c r="A237" s="19"/>
      <c r="B237" s="54" t="s">
        <v>351</v>
      </c>
      <c r="C237" s="63"/>
      <c r="D237" s="64" t="s">
        <v>290</v>
      </c>
      <c r="E237" s="76">
        <v>1928.8942294722617</v>
      </c>
      <c r="F237" s="76">
        <v>1928.8942300185</v>
      </c>
      <c r="G237" s="76"/>
      <c r="H237" s="76">
        <v>1928.8942300185</v>
      </c>
      <c r="I237" s="76">
        <f t="shared" si="6"/>
        <v>1928.8942300185</v>
      </c>
      <c r="J237" s="76">
        <f t="shared" si="7"/>
        <v>100</v>
      </c>
      <c r="K237" s="76">
        <v>1928.8942300185</v>
      </c>
      <c r="L237" s="76">
        <v>0</v>
      </c>
      <c r="M237" s="22"/>
    </row>
    <row r="238" spans="1:13" ht="12" customHeight="1">
      <c r="A238" s="19"/>
      <c r="B238" s="54" t="s">
        <v>352</v>
      </c>
      <c r="C238" s="63"/>
      <c r="D238" s="64" t="s">
        <v>291</v>
      </c>
      <c r="E238" s="76">
        <v>877.3250219999999</v>
      </c>
      <c r="F238" s="76">
        <v>877.3250219999999</v>
      </c>
      <c r="G238" s="76">
        <v>0</v>
      </c>
      <c r="H238" s="76">
        <v>877.3250219999999</v>
      </c>
      <c r="I238" s="76">
        <f t="shared" si="6"/>
        <v>877.3250219999999</v>
      </c>
      <c r="J238" s="76">
        <f t="shared" si="7"/>
        <v>100</v>
      </c>
      <c r="K238" s="76">
        <v>877.3250219999999</v>
      </c>
      <c r="L238" s="76">
        <v>0</v>
      </c>
      <c r="M238" s="22"/>
    </row>
    <row r="239" spans="1:13" ht="12" customHeight="1">
      <c r="A239" s="19"/>
      <c r="B239" s="54" t="s">
        <v>353</v>
      </c>
      <c r="C239" s="63"/>
      <c r="D239" s="64" t="s">
        <v>292</v>
      </c>
      <c r="E239" s="76">
        <v>6751.830599999999</v>
      </c>
      <c r="F239" s="76">
        <v>6979.3005299999995</v>
      </c>
      <c r="G239" s="76">
        <v>3.369011213047912</v>
      </c>
      <c r="H239" s="76">
        <v>6979.3005299999995</v>
      </c>
      <c r="I239" s="76">
        <f t="shared" si="6"/>
        <v>6979.3005299999995</v>
      </c>
      <c r="J239" s="76">
        <f t="shared" si="7"/>
        <v>100</v>
      </c>
      <c r="K239" s="76">
        <v>6979.3005299999995</v>
      </c>
      <c r="L239" s="76">
        <v>0</v>
      </c>
      <c r="M239" s="22"/>
    </row>
    <row r="240" spans="1:13" ht="12" customHeight="1">
      <c r="A240" s="19"/>
      <c r="B240" s="54">
        <v>292</v>
      </c>
      <c r="C240" s="63"/>
      <c r="D240" s="64" t="s">
        <v>218</v>
      </c>
      <c r="E240" s="76">
        <v>1210.1331449999998</v>
      </c>
      <c r="F240" s="76">
        <v>1500.5788649999997</v>
      </c>
      <c r="G240" s="76">
        <v>24.001137494667987</v>
      </c>
      <c r="H240" s="76">
        <v>1500.5788649999997</v>
      </c>
      <c r="I240" s="76">
        <f t="shared" si="6"/>
        <v>1500.5788649999997</v>
      </c>
      <c r="J240" s="76">
        <f t="shared" si="7"/>
        <v>100</v>
      </c>
      <c r="K240" s="76">
        <v>1500.5788649999997</v>
      </c>
      <c r="L240" s="76">
        <v>0</v>
      </c>
      <c r="M240" s="22"/>
    </row>
    <row r="241" spans="1:13" ht="12" customHeight="1">
      <c r="A241" s="19"/>
      <c r="B241" s="54" t="s">
        <v>354</v>
      </c>
      <c r="C241" s="63"/>
      <c r="D241" s="64" t="s">
        <v>293</v>
      </c>
      <c r="E241" s="76">
        <v>1951.2170999999998</v>
      </c>
      <c r="F241" s="76">
        <v>1951.2170999999998</v>
      </c>
      <c r="G241" s="76">
        <v>0</v>
      </c>
      <c r="H241" s="76">
        <v>1207.1342573743475</v>
      </c>
      <c r="I241" s="76">
        <f t="shared" si="6"/>
        <v>1143.6128159999998</v>
      </c>
      <c r="J241" s="76">
        <f t="shared" si="7"/>
        <v>58.61022927689594</v>
      </c>
      <c r="K241" s="76">
        <v>0</v>
      </c>
      <c r="L241" s="76">
        <v>1143.6128159999998</v>
      </c>
      <c r="M241" s="22"/>
    </row>
    <row r="242" spans="1:13" ht="12" customHeight="1">
      <c r="A242" s="19"/>
      <c r="B242" s="54" t="s">
        <v>355</v>
      </c>
      <c r="C242" s="63"/>
      <c r="D242" s="64" t="s">
        <v>294</v>
      </c>
      <c r="E242" s="76">
        <v>1535.6973315</v>
      </c>
      <c r="F242" s="76">
        <v>1535.6973315</v>
      </c>
      <c r="G242" s="76">
        <v>0</v>
      </c>
      <c r="H242" s="76">
        <v>899.364347469387</v>
      </c>
      <c r="I242" s="76">
        <f t="shared" si="6"/>
        <v>819.8381054999999</v>
      </c>
      <c r="J242" s="76">
        <f t="shared" si="7"/>
        <v>53.3853962420589</v>
      </c>
      <c r="K242" s="76">
        <v>0</v>
      </c>
      <c r="L242" s="76">
        <v>819.8381054999999</v>
      </c>
      <c r="M242" s="22"/>
    </row>
    <row r="243" spans="1:13" ht="12" customHeight="1">
      <c r="A243" s="19"/>
      <c r="B243" s="54" t="s">
        <v>356</v>
      </c>
      <c r="C243" s="63"/>
      <c r="D243" s="64" t="s">
        <v>295</v>
      </c>
      <c r="E243" s="76">
        <v>418.13515649999994</v>
      </c>
      <c r="F243" s="76">
        <v>418.13515649999994</v>
      </c>
      <c r="G243" s="76">
        <v>0</v>
      </c>
      <c r="H243" s="76">
        <v>345.1339848129109</v>
      </c>
      <c r="I243" s="76">
        <f t="shared" si="6"/>
        <v>321.3313875</v>
      </c>
      <c r="J243" s="76">
        <f t="shared" si="7"/>
        <v>76.84868935434757</v>
      </c>
      <c r="K243" s="76">
        <v>0</v>
      </c>
      <c r="L243" s="76">
        <v>321.3313875</v>
      </c>
      <c r="M243" s="22"/>
    </row>
    <row r="244" spans="1:13" ht="12" customHeight="1">
      <c r="A244" s="19"/>
      <c r="B244" s="54">
        <v>296</v>
      </c>
      <c r="C244" s="63"/>
      <c r="D244" s="64" t="s">
        <v>219</v>
      </c>
      <c r="E244" s="76">
        <v>14071.25019106476</v>
      </c>
      <c r="F244" s="76">
        <v>12703.111581</v>
      </c>
      <c r="G244" s="76">
        <v>-9.722935712802041</v>
      </c>
      <c r="H244" s="76">
        <v>12703.111581</v>
      </c>
      <c r="I244" s="76">
        <f t="shared" si="6"/>
        <v>12703.111581</v>
      </c>
      <c r="J244" s="76">
        <f t="shared" si="7"/>
        <v>100</v>
      </c>
      <c r="K244" s="76">
        <v>12703.111581</v>
      </c>
      <c r="L244" s="76">
        <v>0</v>
      </c>
      <c r="M244" s="22"/>
    </row>
    <row r="245" spans="1:13" ht="12" customHeight="1">
      <c r="A245" s="19"/>
      <c r="B245" s="53">
        <v>298</v>
      </c>
      <c r="C245" s="68"/>
      <c r="D245" s="69" t="s">
        <v>220</v>
      </c>
      <c r="E245" s="78">
        <v>12023.119476314998</v>
      </c>
      <c r="F245" s="78">
        <v>12023.119476314998</v>
      </c>
      <c r="G245" s="78">
        <v>0</v>
      </c>
      <c r="H245" s="78">
        <v>12023.119476314998</v>
      </c>
      <c r="I245" s="78">
        <f t="shared" si="6"/>
        <v>12023.119476314998</v>
      </c>
      <c r="J245" s="78">
        <f t="shared" si="7"/>
        <v>100</v>
      </c>
      <c r="K245" s="78">
        <v>12023.119476314998</v>
      </c>
      <c r="L245" s="78">
        <v>0</v>
      </c>
      <c r="M245" s="22"/>
    </row>
    <row r="246" spans="1:13" ht="12" customHeight="1">
      <c r="A246" s="19"/>
      <c r="B246" s="54">
        <v>304</v>
      </c>
      <c r="C246" s="63"/>
      <c r="D246" s="64" t="s">
        <v>221</v>
      </c>
      <c r="E246" s="76">
        <v>4224.660325499999</v>
      </c>
      <c r="F246" s="76">
        <v>4330.876049999999</v>
      </c>
      <c r="G246" s="76">
        <v>2.5141837761223798</v>
      </c>
      <c r="H246" s="76">
        <v>4330.876049999999</v>
      </c>
      <c r="I246" s="76">
        <f t="shared" si="6"/>
        <v>4330.876049999999</v>
      </c>
      <c r="J246" s="76">
        <f t="shared" si="7"/>
        <v>100</v>
      </c>
      <c r="K246" s="76">
        <v>4330.876049999999</v>
      </c>
      <c r="L246" s="76">
        <v>0</v>
      </c>
      <c r="M246" s="22"/>
    </row>
    <row r="247" spans="1:13" ht="12" customHeight="1">
      <c r="A247" s="19"/>
      <c r="B247" s="54" t="s">
        <v>357</v>
      </c>
      <c r="C247" s="63"/>
      <c r="D247" s="64" t="s">
        <v>296</v>
      </c>
      <c r="E247" s="76">
        <v>185.10752699999998</v>
      </c>
      <c r="F247" s="76">
        <v>185.10752699999998</v>
      </c>
      <c r="G247" s="76">
        <v>0</v>
      </c>
      <c r="H247" s="76">
        <v>138.808871456799</v>
      </c>
      <c r="I247" s="76">
        <f t="shared" si="6"/>
        <v>128.842272</v>
      </c>
      <c r="J247" s="76">
        <f t="shared" si="7"/>
        <v>69.60401561628557</v>
      </c>
      <c r="K247" s="76">
        <v>0</v>
      </c>
      <c r="L247" s="76">
        <v>128.842272</v>
      </c>
      <c r="M247" s="22"/>
    </row>
    <row r="248" spans="1:13" ht="12" customHeight="1">
      <c r="A248" s="19"/>
      <c r="B248" s="54" t="s">
        <v>358</v>
      </c>
      <c r="C248" s="63"/>
      <c r="D248" s="64" t="s">
        <v>297</v>
      </c>
      <c r="E248" s="76">
        <v>1295.683863</v>
      </c>
      <c r="F248" s="76">
        <v>1352.3964869999998</v>
      </c>
      <c r="G248" s="76">
        <v>4.377041778438809</v>
      </c>
      <c r="H248" s="76">
        <v>1352.3964869999998</v>
      </c>
      <c r="I248" s="76">
        <f t="shared" si="6"/>
        <v>1351.5593511994248</v>
      </c>
      <c r="J248" s="76">
        <f t="shared" si="7"/>
        <v>99.9380998243768</v>
      </c>
      <c r="K248" s="76">
        <v>1317.3147065605046</v>
      </c>
      <c r="L248" s="76">
        <v>34.24464463892007</v>
      </c>
      <c r="M248" s="22"/>
    </row>
    <row r="249" spans="1:13" ht="12" customHeight="1">
      <c r="A249" s="19"/>
      <c r="B249" s="54">
        <v>307</v>
      </c>
      <c r="C249" s="63"/>
      <c r="D249" s="64" t="s">
        <v>222</v>
      </c>
      <c r="E249" s="76">
        <v>1736.3079149999999</v>
      </c>
      <c r="F249" s="76">
        <v>1874.957892</v>
      </c>
      <c r="G249" s="76">
        <v>7.985333465464279</v>
      </c>
      <c r="H249" s="76">
        <v>1874.957892</v>
      </c>
      <c r="I249" s="76">
        <f t="shared" si="6"/>
        <v>1874.957892</v>
      </c>
      <c r="J249" s="76">
        <f t="shared" si="7"/>
        <v>100</v>
      </c>
      <c r="K249" s="76">
        <v>1874.957892</v>
      </c>
      <c r="L249" s="76">
        <v>0</v>
      </c>
      <c r="M249" s="22"/>
    </row>
    <row r="250" spans="1:13" ht="12" customHeight="1">
      <c r="A250" s="19"/>
      <c r="B250" s="54" t="s">
        <v>359</v>
      </c>
      <c r="C250" s="63"/>
      <c r="D250" s="64" t="s">
        <v>298</v>
      </c>
      <c r="E250" s="76">
        <v>883.7946659999999</v>
      </c>
      <c r="F250" s="76">
        <v>1095.9163979999998</v>
      </c>
      <c r="G250" s="76">
        <v>24.001246008877814</v>
      </c>
      <c r="H250" s="76">
        <v>1095.9163979999998</v>
      </c>
      <c r="I250" s="76">
        <f t="shared" si="6"/>
        <v>1095.9163979999998</v>
      </c>
      <c r="J250" s="76">
        <f t="shared" si="7"/>
        <v>100</v>
      </c>
      <c r="K250" s="76">
        <v>1078.4345939999998</v>
      </c>
      <c r="L250" s="76">
        <v>17.481804</v>
      </c>
      <c r="M250" s="22"/>
    </row>
    <row r="251" spans="1:13" ht="12" customHeight="1">
      <c r="A251" s="19"/>
      <c r="B251" s="54">
        <v>311</v>
      </c>
      <c r="C251" s="63"/>
      <c r="D251" s="66" t="s">
        <v>223</v>
      </c>
      <c r="E251" s="76">
        <v>5652.67938</v>
      </c>
      <c r="F251" s="76">
        <v>5652.67938</v>
      </c>
      <c r="G251" s="76">
        <v>0</v>
      </c>
      <c r="H251" s="76">
        <v>5652.67938</v>
      </c>
      <c r="I251" s="76">
        <f t="shared" si="6"/>
        <v>5652.67938</v>
      </c>
      <c r="J251" s="76">
        <f t="shared" si="7"/>
        <v>100</v>
      </c>
      <c r="K251" s="76">
        <v>5652.67938</v>
      </c>
      <c r="L251" s="76">
        <v>0</v>
      </c>
      <c r="M251" s="22"/>
    </row>
    <row r="252" spans="1:13" ht="12" customHeight="1">
      <c r="A252" s="19"/>
      <c r="B252" s="54">
        <v>312</v>
      </c>
      <c r="C252" s="63"/>
      <c r="D252" s="66" t="s">
        <v>224</v>
      </c>
      <c r="E252" s="76">
        <v>455.85180449999996</v>
      </c>
      <c r="F252" s="76">
        <v>455.85180449999996</v>
      </c>
      <c r="G252" s="76">
        <v>0</v>
      </c>
      <c r="H252" s="76">
        <v>455.85180449999996</v>
      </c>
      <c r="I252" s="76">
        <f t="shared" si="6"/>
        <v>455.85180449999996</v>
      </c>
      <c r="J252" s="76">
        <f t="shared" si="7"/>
        <v>100</v>
      </c>
      <c r="K252" s="76">
        <v>455.85180449999996</v>
      </c>
      <c r="L252" s="76">
        <v>0</v>
      </c>
      <c r="M252" s="22"/>
    </row>
    <row r="253" spans="1:13" ht="12" customHeight="1">
      <c r="A253" s="19"/>
      <c r="B253" s="54">
        <v>317</v>
      </c>
      <c r="C253" s="63"/>
      <c r="D253" s="64" t="s">
        <v>225</v>
      </c>
      <c r="E253" s="76">
        <v>1284.671703</v>
      </c>
      <c r="F253" s="76">
        <v>1284.671703</v>
      </c>
      <c r="G253" s="76">
        <v>0</v>
      </c>
      <c r="H253" s="76">
        <v>1284.671703</v>
      </c>
      <c r="I253" s="76">
        <f t="shared" si="6"/>
        <v>1284.671703</v>
      </c>
      <c r="J253" s="76">
        <f t="shared" si="7"/>
        <v>100</v>
      </c>
      <c r="K253" s="76">
        <v>1284.671703</v>
      </c>
      <c r="L253" s="76">
        <v>0</v>
      </c>
      <c r="M253" s="22"/>
    </row>
    <row r="254" spans="1:13" ht="12" customHeight="1">
      <c r="A254" s="19"/>
      <c r="B254" s="54">
        <v>318</v>
      </c>
      <c r="C254" s="63"/>
      <c r="D254" s="64" t="s">
        <v>226</v>
      </c>
      <c r="E254" s="76">
        <v>313.330365</v>
      </c>
      <c r="F254" s="76">
        <v>313.330365</v>
      </c>
      <c r="G254" s="76">
        <v>0</v>
      </c>
      <c r="H254" s="76">
        <v>313.330365</v>
      </c>
      <c r="I254" s="76">
        <f t="shared" si="6"/>
        <v>313.330365</v>
      </c>
      <c r="J254" s="76">
        <f t="shared" si="7"/>
        <v>100</v>
      </c>
      <c r="K254" s="76">
        <v>313.330365</v>
      </c>
      <c r="L254" s="76">
        <v>0</v>
      </c>
      <c r="M254" s="22"/>
    </row>
    <row r="255" spans="1:13" ht="12" customHeight="1">
      <c r="A255" s="19"/>
      <c r="B255" s="54">
        <v>320</v>
      </c>
      <c r="C255" s="63"/>
      <c r="D255" s="64" t="s">
        <v>227</v>
      </c>
      <c r="E255" s="76">
        <v>1427.6577179999997</v>
      </c>
      <c r="F255" s="76">
        <v>1427.6577179999997</v>
      </c>
      <c r="G255" s="76">
        <v>0</v>
      </c>
      <c r="H255" s="76">
        <v>1427.6577179999997</v>
      </c>
      <c r="I255" s="76">
        <f t="shared" si="6"/>
        <v>1427.6577179999997</v>
      </c>
      <c r="J255" s="76">
        <f t="shared" si="7"/>
        <v>100</v>
      </c>
      <c r="K255" s="76">
        <v>1427.6577179999997</v>
      </c>
      <c r="L255" s="76">
        <v>0</v>
      </c>
      <c r="M255" s="22"/>
    </row>
    <row r="256" spans="1:13" ht="12" customHeight="1">
      <c r="A256" s="19"/>
      <c r="B256" s="54">
        <v>322</v>
      </c>
      <c r="C256" s="63"/>
      <c r="D256" s="64" t="s">
        <v>228</v>
      </c>
      <c r="E256" s="76">
        <v>9690.150192</v>
      </c>
      <c r="F256" s="76">
        <v>9690.150192</v>
      </c>
      <c r="G256" s="76">
        <v>0</v>
      </c>
      <c r="H256" s="76">
        <v>9690.150192</v>
      </c>
      <c r="I256" s="76">
        <f t="shared" si="6"/>
        <v>9690.150192</v>
      </c>
      <c r="J256" s="76">
        <f t="shared" si="7"/>
        <v>100</v>
      </c>
      <c r="K256" s="76">
        <v>9690.150192</v>
      </c>
      <c r="L256" s="76">
        <v>0</v>
      </c>
      <c r="M256" s="22"/>
    </row>
    <row r="257" spans="1:13" ht="6" customHeight="1">
      <c r="A257" s="19"/>
      <c r="B257" s="54"/>
      <c r="C257" s="63"/>
      <c r="D257" s="64"/>
      <c r="E257" s="76"/>
      <c r="F257" s="76"/>
      <c r="G257" s="76"/>
      <c r="H257" s="76"/>
      <c r="I257" s="76">
        <f t="shared" si="6"/>
        <v>0</v>
      </c>
      <c r="J257" s="76"/>
      <c r="K257" s="76"/>
      <c r="L257" s="76"/>
      <c r="M257" s="22"/>
    </row>
    <row r="258" spans="1:13" s="5" customFormat="1" ht="6" customHeight="1">
      <c r="A258" s="23"/>
      <c r="B258" s="70"/>
      <c r="C258" s="71"/>
      <c r="D258" s="72"/>
      <c r="E258" s="74"/>
      <c r="F258" s="74"/>
      <c r="G258" s="74"/>
      <c r="H258" s="74"/>
      <c r="I258" s="74">
        <f t="shared" si="6"/>
        <v>0</v>
      </c>
      <c r="J258" s="74"/>
      <c r="K258" s="74"/>
      <c r="L258" s="74"/>
      <c r="M258" s="24"/>
    </row>
    <row r="259" spans="1:13" s="5" customFormat="1" ht="12" customHeight="1">
      <c r="A259" s="23"/>
      <c r="B259" s="70"/>
      <c r="C259" s="71"/>
      <c r="D259" s="72" t="s">
        <v>168</v>
      </c>
      <c r="E259" s="74">
        <f>SUM(E261:E291)</f>
        <v>184402.27444234354</v>
      </c>
      <c r="F259" s="74">
        <f>SUM(F261:F291)</f>
        <v>184402.27444562098</v>
      </c>
      <c r="G259" s="74"/>
      <c r="H259" s="74">
        <f>SUM(H261:H291)</f>
        <v>184402.27444562098</v>
      </c>
      <c r="I259" s="74">
        <f t="shared" si="6"/>
        <v>184402.274445621</v>
      </c>
      <c r="J259" s="74">
        <f t="shared" si="7"/>
        <v>100.00000000000003</v>
      </c>
      <c r="K259" s="74">
        <f>SUM(K261:K291)</f>
        <v>22238.645557726497</v>
      </c>
      <c r="L259" s="74">
        <f>SUM(L261:L291)</f>
        <v>162163.6288878945</v>
      </c>
      <c r="M259" s="24"/>
    </row>
    <row r="260" spans="1:13" ht="6" customHeight="1">
      <c r="A260" s="19"/>
      <c r="B260" s="54"/>
      <c r="C260" s="63"/>
      <c r="D260" s="73"/>
      <c r="E260" s="76"/>
      <c r="F260" s="76"/>
      <c r="G260" s="76"/>
      <c r="H260" s="76"/>
      <c r="I260" s="76">
        <f t="shared" si="6"/>
        <v>0</v>
      </c>
      <c r="J260" s="76"/>
      <c r="K260" s="76"/>
      <c r="L260" s="76"/>
      <c r="M260" s="22"/>
    </row>
    <row r="261" spans="1:13" ht="12" customHeight="1">
      <c r="A261" s="19"/>
      <c r="B261" s="54">
        <v>1</v>
      </c>
      <c r="C261" s="63"/>
      <c r="D261" s="64" t="s">
        <v>146</v>
      </c>
      <c r="E261" s="76">
        <v>6203.287379999999</v>
      </c>
      <c r="F261" s="76">
        <v>6203.287379999999</v>
      </c>
      <c r="G261" s="76"/>
      <c r="H261" s="76">
        <v>6203.287379999999</v>
      </c>
      <c r="I261" s="76">
        <f t="shared" si="6"/>
        <v>6203.287379999999</v>
      </c>
      <c r="J261" s="76">
        <f t="shared" si="7"/>
        <v>100</v>
      </c>
      <c r="K261" s="76">
        <v>0</v>
      </c>
      <c r="L261" s="76">
        <v>6203.287379999999</v>
      </c>
      <c r="M261" s="22"/>
    </row>
    <row r="262" spans="1:13" ht="12" customHeight="1">
      <c r="A262" s="19"/>
      <c r="B262" s="54">
        <v>2</v>
      </c>
      <c r="C262" s="63"/>
      <c r="D262" s="64" t="s">
        <v>147</v>
      </c>
      <c r="E262" s="76">
        <v>4436.5239599999995</v>
      </c>
      <c r="F262" s="76">
        <v>4436.5239599999995</v>
      </c>
      <c r="G262" s="76"/>
      <c r="H262" s="76">
        <v>4436.5239599999995</v>
      </c>
      <c r="I262" s="76">
        <f t="shared" si="6"/>
        <v>4436.5239599999995</v>
      </c>
      <c r="J262" s="76">
        <f t="shared" si="7"/>
        <v>100</v>
      </c>
      <c r="K262" s="76">
        <v>0</v>
      </c>
      <c r="L262" s="76">
        <v>4436.5239599999995</v>
      </c>
      <c r="M262" s="22"/>
    </row>
    <row r="263" spans="1:13" ht="12" customHeight="1">
      <c r="A263" s="19"/>
      <c r="B263" s="54">
        <v>3</v>
      </c>
      <c r="C263" s="63"/>
      <c r="D263" s="64" t="s">
        <v>148</v>
      </c>
      <c r="E263" s="76">
        <v>6318.054735</v>
      </c>
      <c r="F263" s="76">
        <v>6318.054735</v>
      </c>
      <c r="G263" s="76"/>
      <c r="H263" s="76">
        <v>6318.054735</v>
      </c>
      <c r="I263" s="76">
        <f t="shared" si="6"/>
        <v>6318.054735</v>
      </c>
      <c r="J263" s="76">
        <f t="shared" si="7"/>
        <v>100</v>
      </c>
      <c r="K263" s="76">
        <v>0</v>
      </c>
      <c r="L263" s="76">
        <v>6318.054735</v>
      </c>
      <c r="M263" s="22"/>
    </row>
    <row r="264" spans="1:13" ht="12" customHeight="1">
      <c r="A264" s="19"/>
      <c r="B264" s="54">
        <v>4</v>
      </c>
      <c r="C264" s="63"/>
      <c r="D264" s="64" t="s">
        <v>149</v>
      </c>
      <c r="E264" s="76">
        <v>2576.159054962262</v>
      </c>
      <c r="F264" s="76">
        <v>2576.1590555085</v>
      </c>
      <c r="G264" s="76"/>
      <c r="H264" s="76">
        <v>2576.1590555085</v>
      </c>
      <c r="I264" s="76">
        <f t="shared" si="6"/>
        <v>2576.1590555085</v>
      </c>
      <c r="J264" s="76">
        <f t="shared" si="7"/>
        <v>100</v>
      </c>
      <c r="K264" s="76">
        <v>0</v>
      </c>
      <c r="L264" s="76">
        <v>2576.1590555085</v>
      </c>
      <c r="M264" s="22"/>
    </row>
    <row r="265" spans="1:13" ht="12" customHeight="1">
      <c r="A265" s="19"/>
      <c r="B265" s="54">
        <v>5</v>
      </c>
      <c r="C265" s="63"/>
      <c r="D265" s="64" t="s">
        <v>231</v>
      </c>
      <c r="E265" s="76">
        <v>3014.4408380098807</v>
      </c>
      <c r="F265" s="76">
        <v>3014.4408382829997</v>
      </c>
      <c r="G265" s="76"/>
      <c r="H265" s="76">
        <v>3014.4408382829997</v>
      </c>
      <c r="I265" s="76">
        <f t="shared" si="6"/>
        <v>3014.4408382829997</v>
      </c>
      <c r="J265" s="76">
        <f t="shared" si="7"/>
        <v>100</v>
      </c>
      <c r="K265" s="76">
        <v>0</v>
      </c>
      <c r="L265" s="76">
        <v>3014.4408382829997</v>
      </c>
      <c r="M265" s="22"/>
    </row>
    <row r="266" spans="1:13" ht="12" customHeight="1">
      <c r="A266" s="19"/>
      <c r="B266" s="54">
        <v>6</v>
      </c>
      <c r="C266" s="63"/>
      <c r="D266" s="64" t="s">
        <v>150</v>
      </c>
      <c r="E266" s="76">
        <v>3513.9974624999995</v>
      </c>
      <c r="F266" s="76">
        <v>3513.9974624999995</v>
      </c>
      <c r="G266" s="76"/>
      <c r="H266" s="76">
        <v>3513.9974624999995</v>
      </c>
      <c r="I266" s="76">
        <f t="shared" si="6"/>
        <v>3513.9974624999995</v>
      </c>
      <c r="J266" s="76">
        <f t="shared" si="7"/>
        <v>100</v>
      </c>
      <c r="K266" s="76">
        <v>0</v>
      </c>
      <c r="L266" s="76">
        <v>3513.9974624999995</v>
      </c>
      <c r="M266" s="22"/>
    </row>
    <row r="267" spans="1:13" ht="12" customHeight="1">
      <c r="A267" s="19"/>
      <c r="B267" s="54">
        <v>7</v>
      </c>
      <c r="C267" s="63"/>
      <c r="D267" s="64" t="s">
        <v>232</v>
      </c>
      <c r="E267" s="76">
        <v>4452.353939999999</v>
      </c>
      <c r="F267" s="76">
        <v>4452.353939999999</v>
      </c>
      <c r="G267" s="76"/>
      <c r="H267" s="76">
        <v>4452.353939999999</v>
      </c>
      <c r="I267" s="76">
        <f t="shared" si="6"/>
        <v>4452.353939999999</v>
      </c>
      <c r="J267" s="76">
        <f t="shared" si="7"/>
        <v>100</v>
      </c>
      <c r="K267" s="76">
        <v>0</v>
      </c>
      <c r="L267" s="76">
        <v>4452.353939999999</v>
      </c>
      <c r="M267" s="22"/>
    </row>
    <row r="268" spans="1:13" ht="12" customHeight="1">
      <c r="A268" s="19"/>
      <c r="B268" s="54">
        <v>8</v>
      </c>
      <c r="C268" s="63"/>
      <c r="D268" s="64" t="s">
        <v>151</v>
      </c>
      <c r="E268" s="76">
        <v>2779.19388</v>
      </c>
      <c r="F268" s="76">
        <v>2779.19388</v>
      </c>
      <c r="G268" s="76"/>
      <c r="H268" s="76">
        <v>2779.19388</v>
      </c>
      <c r="I268" s="76">
        <f t="shared" si="6"/>
        <v>2779.19388</v>
      </c>
      <c r="J268" s="76">
        <f t="shared" si="7"/>
        <v>100</v>
      </c>
      <c r="K268" s="76">
        <v>0</v>
      </c>
      <c r="L268" s="76">
        <v>2779.19388</v>
      </c>
      <c r="M268" s="22"/>
    </row>
    <row r="269" spans="1:13" ht="12" customHeight="1">
      <c r="A269" s="19"/>
      <c r="B269" s="54">
        <v>9</v>
      </c>
      <c r="C269" s="63"/>
      <c r="D269" s="64" t="s">
        <v>152</v>
      </c>
      <c r="E269" s="76">
        <v>4094.2866749999994</v>
      </c>
      <c r="F269" s="76">
        <v>4094.2866749999994</v>
      </c>
      <c r="G269" s="76"/>
      <c r="H269" s="76">
        <v>4094.2866749999994</v>
      </c>
      <c r="I269" s="76">
        <f t="shared" si="6"/>
        <v>4094.2866749999994</v>
      </c>
      <c r="J269" s="76">
        <f t="shared" si="7"/>
        <v>100</v>
      </c>
      <c r="K269" s="76">
        <v>0</v>
      </c>
      <c r="L269" s="76">
        <v>4094.2866749999994</v>
      </c>
      <c r="M269" s="22"/>
    </row>
    <row r="270" spans="1:13" ht="12" customHeight="1">
      <c r="A270" s="19"/>
      <c r="B270" s="54">
        <v>10</v>
      </c>
      <c r="C270" s="63"/>
      <c r="D270" s="64" t="s">
        <v>153</v>
      </c>
      <c r="E270" s="76">
        <v>6110.888474999999</v>
      </c>
      <c r="F270" s="76">
        <v>6110.888474999999</v>
      </c>
      <c r="G270" s="76"/>
      <c r="H270" s="76">
        <v>6110.888474999999</v>
      </c>
      <c r="I270" s="76">
        <f t="shared" si="6"/>
        <v>6110.888474999999</v>
      </c>
      <c r="J270" s="76">
        <f t="shared" si="7"/>
        <v>100</v>
      </c>
      <c r="K270" s="76">
        <v>0</v>
      </c>
      <c r="L270" s="76">
        <v>6110.888474999999</v>
      </c>
      <c r="M270" s="22"/>
    </row>
    <row r="271" spans="1:13" ht="12" customHeight="1">
      <c r="A271" s="19"/>
      <c r="B271" s="54">
        <v>11</v>
      </c>
      <c r="C271" s="63"/>
      <c r="D271" s="64" t="s">
        <v>154</v>
      </c>
      <c r="E271" s="76">
        <v>2943.3438899999996</v>
      </c>
      <c r="F271" s="76">
        <v>2943.3438899999996</v>
      </c>
      <c r="G271" s="76"/>
      <c r="H271" s="76">
        <v>2943.3438899999996</v>
      </c>
      <c r="I271" s="76">
        <f t="shared" si="6"/>
        <v>2943.3438899999996</v>
      </c>
      <c r="J271" s="76">
        <f t="shared" si="7"/>
        <v>100</v>
      </c>
      <c r="K271" s="76">
        <v>0</v>
      </c>
      <c r="L271" s="76">
        <v>2943.3438899999996</v>
      </c>
      <c r="M271" s="22"/>
    </row>
    <row r="272" spans="1:13" ht="12" customHeight="1">
      <c r="A272" s="19"/>
      <c r="B272" s="54">
        <v>12</v>
      </c>
      <c r="C272" s="63"/>
      <c r="D272" s="64" t="s">
        <v>155</v>
      </c>
      <c r="E272" s="76">
        <v>5226.474375</v>
      </c>
      <c r="F272" s="76">
        <v>5226.474375</v>
      </c>
      <c r="G272" s="76"/>
      <c r="H272" s="76">
        <v>5226.474375</v>
      </c>
      <c r="I272" s="76">
        <f aca="true" t="shared" si="8" ref="I272:I291">K272+L272</f>
        <v>5226.474375</v>
      </c>
      <c r="J272" s="76">
        <f aca="true" t="shared" si="9" ref="J272:J291">I272/F272*100</f>
        <v>100</v>
      </c>
      <c r="K272" s="76">
        <v>0</v>
      </c>
      <c r="L272" s="76">
        <v>5226.474375</v>
      </c>
      <c r="M272" s="22"/>
    </row>
    <row r="273" spans="1:13" ht="12" customHeight="1">
      <c r="A273" s="19"/>
      <c r="B273" s="54">
        <v>13</v>
      </c>
      <c r="C273" s="63"/>
      <c r="D273" s="64" t="s">
        <v>156</v>
      </c>
      <c r="E273" s="76">
        <v>5214.481444499999</v>
      </c>
      <c r="F273" s="76">
        <v>5214.481444499999</v>
      </c>
      <c r="G273" s="76"/>
      <c r="H273" s="76">
        <v>5214.481444499999</v>
      </c>
      <c r="I273" s="76">
        <f t="shared" si="8"/>
        <v>5214.481444499999</v>
      </c>
      <c r="J273" s="76">
        <f t="shared" si="9"/>
        <v>100</v>
      </c>
      <c r="K273" s="76">
        <v>0</v>
      </c>
      <c r="L273" s="76">
        <v>5214.481444499999</v>
      </c>
      <c r="M273" s="22"/>
    </row>
    <row r="274" spans="1:13" ht="12" customHeight="1">
      <c r="A274" s="19"/>
      <c r="B274" s="54">
        <v>15</v>
      </c>
      <c r="C274" s="63"/>
      <c r="D274" s="64" t="s">
        <v>157</v>
      </c>
      <c r="E274" s="76">
        <v>9281.923845893998</v>
      </c>
      <c r="F274" s="76">
        <v>9281.923845893998</v>
      </c>
      <c r="G274" s="76"/>
      <c r="H274" s="76">
        <v>9281.923845893998</v>
      </c>
      <c r="I274" s="76">
        <f t="shared" si="8"/>
        <v>9281.923845893998</v>
      </c>
      <c r="J274" s="76">
        <f t="shared" si="9"/>
        <v>100</v>
      </c>
      <c r="K274" s="76">
        <v>0</v>
      </c>
      <c r="L274" s="76">
        <v>9281.923845893998</v>
      </c>
      <c r="M274" s="22"/>
    </row>
    <row r="275" spans="1:13" ht="12" customHeight="1">
      <c r="A275" s="19"/>
      <c r="B275" s="54">
        <v>16</v>
      </c>
      <c r="C275" s="63"/>
      <c r="D275" s="64" t="s">
        <v>158</v>
      </c>
      <c r="E275" s="76">
        <v>2923.938123449762</v>
      </c>
      <c r="F275" s="76">
        <v>2923.938123996</v>
      </c>
      <c r="G275" s="76"/>
      <c r="H275" s="76">
        <v>2923.938123996</v>
      </c>
      <c r="I275" s="76">
        <f t="shared" si="8"/>
        <v>2923.938123996</v>
      </c>
      <c r="J275" s="76">
        <f t="shared" si="9"/>
        <v>100</v>
      </c>
      <c r="K275" s="76">
        <v>0</v>
      </c>
      <c r="L275" s="76">
        <v>2923.938123996</v>
      </c>
      <c r="M275" s="22"/>
    </row>
    <row r="276" spans="1:13" ht="12" customHeight="1">
      <c r="A276" s="19"/>
      <c r="B276" s="54">
        <v>17</v>
      </c>
      <c r="C276" s="63"/>
      <c r="D276" s="64" t="s">
        <v>159</v>
      </c>
      <c r="E276" s="76">
        <v>5839.107746219761</v>
      </c>
      <c r="F276" s="76">
        <v>5839.107746765999</v>
      </c>
      <c r="G276" s="76"/>
      <c r="H276" s="76">
        <v>5839.107746765999</v>
      </c>
      <c r="I276" s="76">
        <f t="shared" si="8"/>
        <v>5839.107746765999</v>
      </c>
      <c r="J276" s="76">
        <f t="shared" si="9"/>
        <v>100</v>
      </c>
      <c r="K276" s="76">
        <v>0</v>
      </c>
      <c r="L276" s="76">
        <v>5839.107746765999</v>
      </c>
      <c r="M276" s="22"/>
    </row>
    <row r="277" spans="1:13" ht="12" customHeight="1">
      <c r="A277" s="19"/>
      <c r="B277" s="54">
        <v>18</v>
      </c>
      <c r="C277" s="63"/>
      <c r="D277" s="64" t="s">
        <v>160</v>
      </c>
      <c r="E277" s="76">
        <v>4592.5126345395</v>
      </c>
      <c r="F277" s="76">
        <v>4592.5126345395</v>
      </c>
      <c r="G277" s="76"/>
      <c r="H277" s="76">
        <v>4592.5126345395</v>
      </c>
      <c r="I277" s="76">
        <f t="shared" si="8"/>
        <v>4592.5126345395</v>
      </c>
      <c r="J277" s="76">
        <f t="shared" si="9"/>
        <v>100</v>
      </c>
      <c r="K277" s="76">
        <v>0</v>
      </c>
      <c r="L277" s="76">
        <v>4592.5126345395</v>
      </c>
      <c r="M277" s="22"/>
    </row>
    <row r="278" spans="1:13" ht="12" customHeight="1">
      <c r="A278" s="19"/>
      <c r="B278" s="54">
        <v>19</v>
      </c>
      <c r="C278" s="63"/>
      <c r="D278" s="64" t="s">
        <v>233</v>
      </c>
      <c r="E278" s="76">
        <v>9986.7868967325</v>
      </c>
      <c r="F278" s="76">
        <v>9986.7868967325</v>
      </c>
      <c r="G278" s="76"/>
      <c r="H278" s="76">
        <v>9986.7868967325</v>
      </c>
      <c r="I278" s="76">
        <f t="shared" si="8"/>
        <v>9986.7868967325</v>
      </c>
      <c r="J278" s="76">
        <f t="shared" si="9"/>
        <v>100</v>
      </c>
      <c r="K278" s="76">
        <v>0</v>
      </c>
      <c r="L278" s="76">
        <v>9986.7868967325</v>
      </c>
      <c r="M278" s="22"/>
    </row>
    <row r="279" spans="1:13" ht="12" customHeight="1">
      <c r="A279" s="19"/>
      <c r="B279" s="54">
        <v>20</v>
      </c>
      <c r="C279" s="63"/>
      <c r="D279" s="66" t="s">
        <v>161</v>
      </c>
      <c r="E279" s="76">
        <v>9834.2614260675</v>
      </c>
      <c r="F279" s="76">
        <v>9834.2614260675</v>
      </c>
      <c r="G279" s="76"/>
      <c r="H279" s="76">
        <v>9834.2614260675</v>
      </c>
      <c r="I279" s="76">
        <f t="shared" si="8"/>
        <v>9834.2614260675</v>
      </c>
      <c r="J279" s="76">
        <f t="shared" si="9"/>
        <v>100</v>
      </c>
      <c r="K279" s="76">
        <v>0</v>
      </c>
      <c r="L279" s="76">
        <v>9834.2614260675</v>
      </c>
      <c r="M279" s="22"/>
    </row>
    <row r="280" spans="1:13" ht="12" customHeight="1">
      <c r="A280" s="19"/>
      <c r="B280" s="53">
        <v>21</v>
      </c>
      <c r="C280" s="68"/>
      <c r="D280" s="69" t="s">
        <v>234</v>
      </c>
      <c r="E280" s="78">
        <v>8311.4002296</v>
      </c>
      <c r="F280" s="78">
        <v>8311.4002296</v>
      </c>
      <c r="G280" s="78"/>
      <c r="H280" s="78">
        <v>8311.4002296</v>
      </c>
      <c r="I280" s="78">
        <f t="shared" si="8"/>
        <v>8311.4002296</v>
      </c>
      <c r="J280" s="78">
        <f t="shared" si="9"/>
        <v>100</v>
      </c>
      <c r="K280" s="78">
        <v>0</v>
      </c>
      <c r="L280" s="78">
        <v>8311.4002296</v>
      </c>
      <c r="M280" s="22"/>
    </row>
    <row r="281" spans="1:13" ht="12" customHeight="1">
      <c r="A281" s="19"/>
      <c r="B281" s="54">
        <v>24</v>
      </c>
      <c r="C281" s="63"/>
      <c r="D281" s="64" t="s">
        <v>162</v>
      </c>
      <c r="E281" s="76">
        <v>4600.295168902499</v>
      </c>
      <c r="F281" s="76">
        <v>4600.295168902499</v>
      </c>
      <c r="G281" s="76"/>
      <c r="H281" s="76">
        <v>4600.295168902499</v>
      </c>
      <c r="I281" s="76">
        <f t="shared" si="8"/>
        <v>4600.295168902499</v>
      </c>
      <c r="J281" s="76">
        <f t="shared" si="9"/>
        <v>100</v>
      </c>
      <c r="K281" s="76">
        <v>0</v>
      </c>
      <c r="L281" s="76">
        <v>4600.295168902499</v>
      </c>
      <c r="M281" s="22"/>
    </row>
    <row r="282" spans="1:13" ht="12" customHeight="1">
      <c r="A282" s="19"/>
      <c r="B282" s="54">
        <v>25</v>
      </c>
      <c r="C282" s="63"/>
      <c r="D282" s="64" t="s">
        <v>235</v>
      </c>
      <c r="E282" s="76">
        <v>5075.150898532381</v>
      </c>
      <c r="F282" s="76">
        <v>5075.150898805499</v>
      </c>
      <c r="G282" s="76"/>
      <c r="H282" s="76">
        <v>5075.150898805499</v>
      </c>
      <c r="I282" s="76">
        <f t="shared" si="8"/>
        <v>5075.150898805499</v>
      </c>
      <c r="J282" s="76">
        <f t="shared" si="9"/>
        <v>100</v>
      </c>
      <c r="K282" s="76">
        <v>0</v>
      </c>
      <c r="L282" s="76">
        <v>5075.150898805499</v>
      </c>
      <c r="M282" s="22"/>
    </row>
    <row r="283" spans="1:13" ht="12" customHeight="1">
      <c r="A283" s="19"/>
      <c r="B283" s="54">
        <v>26</v>
      </c>
      <c r="C283" s="63"/>
      <c r="D283" s="64" t="s">
        <v>163</v>
      </c>
      <c r="E283" s="76">
        <v>4572.44854757238</v>
      </c>
      <c r="F283" s="76">
        <v>4572.448547845499</v>
      </c>
      <c r="G283" s="76"/>
      <c r="H283" s="76">
        <v>4572.448547845499</v>
      </c>
      <c r="I283" s="76">
        <f t="shared" si="8"/>
        <v>4572.448547845499</v>
      </c>
      <c r="J283" s="76">
        <f t="shared" si="9"/>
        <v>100</v>
      </c>
      <c r="K283" s="76">
        <v>0</v>
      </c>
      <c r="L283" s="76">
        <v>4572.448547845499</v>
      </c>
      <c r="M283" s="22"/>
    </row>
    <row r="284" spans="1:13" ht="12" customHeight="1">
      <c r="A284" s="19"/>
      <c r="B284" s="54">
        <v>28</v>
      </c>
      <c r="C284" s="63"/>
      <c r="D284" s="64" t="s">
        <v>164</v>
      </c>
      <c r="E284" s="76">
        <v>8094.529485847261</v>
      </c>
      <c r="F284" s="76">
        <v>8094.529486393499</v>
      </c>
      <c r="G284" s="76"/>
      <c r="H284" s="76">
        <v>8094.529486393499</v>
      </c>
      <c r="I284" s="76">
        <f t="shared" si="8"/>
        <v>8094.529486393499</v>
      </c>
      <c r="J284" s="76">
        <f t="shared" si="9"/>
        <v>100</v>
      </c>
      <c r="K284" s="76">
        <v>0</v>
      </c>
      <c r="L284" s="76">
        <v>8094.529486393499</v>
      </c>
      <c r="M284" s="22"/>
    </row>
    <row r="285" spans="1:13" ht="12" customHeight="1">
      <c r="A285" s="19"/>
      <c r="B285" s="54">
        <v>29</v>
      </c>
      <c r="C285" s="63"/>
      <c r="D285" s="66" t="s">
        <v>236</v>
      </c>
      <c r="E285" s="76">
        <v>8286.409509</v>
      </c>
      <c r="F285" s="76">
        <v>8286.409509</v>
      </c>
      <c r="G285" s="76"/>
      <c r="H285" s="76">
        <v>8286.409509</v>
      </c>
      <c r="I285" s="76">
        <f t="shared" si="8"/>
        <v>8286.409509</v>
      </c>
      <c r="J285" s="76">
        <f t="shared" si="9"/>
        <v>100</v>
      </c>
      <c r="K285" s="76">
        <v>0</v>
      </c>
      <c r="L285" s="76">
        <v>8286.409509</v>
      </c>
      <c r="M285" s="22"/>
    </row>
    <row r="286" spans="1:13" ht="12" customHeight="1">
      <c r="A286" s="19"/>
      <c r="B286" s="54">
        <v>31</v>
      </c>
      <c r="C286" s="63"/>
      <c r="D286" s="66" t="s">
        <v>237</v>
      </c>
      <c r="E286" s="76">
        <v>2754.9895824825</v>
      </c>
      <c r="F286" s="76">
        <v>2754.9895824825</v>
      </c>
      <c r="G286" s="76"/>
      <c r="H286" s="76">
        <v>2754.9895824825</v>
      </c>
      <c r="I286" s="76">
        <f t="shared" si="8"/>
        <v>2754.9895824825</v>
      </c>
      <c r="J286" s="76">
        <f t="shared" si="9"/>
        <v>100</v>
      </c>
      <c r="K286" s="76">
        <v>0</v>
      </c>
      <c r="L286" s="76">
        <v>2754.9895824825</v>
      </c>
      <c r="M286" s="22"/>
    </row>
    <row r="287" spans="1:13" ht="12" customHeight="1">
      <c r="A287" s="19"/>
      <c r="B287" s="54">
        <v>33</v>
      </c>
      <c r="C287" s="63"/>
      <c r="D287" s="66" t="s">
        <v>238</v>
      </c>
      <c r="E287" s="76">
        <v>2781.5787869324995</v>
      </c>
      <c r="F287" s="76">
        <v>2781.5787869324995</v>
      </c>
      <c r="G287" s="76"/>
      <c r="H287" s="76">
        <v>2781.5787869324995</v>
      </c>
      <c r="I287" s="76">
        <f t="shared" si="8"/>
        <v>2781.5787869324995</v>
      </c>
      <c r="J287" s="76">
        <f t="shared" si="9"/>
        <v>100</v>
      </c>
      <c r="K287" s="76">
        <v>0</v>
      </c>
      <c r="L287" s="76">
        <v>2781.5787869324995</v>
      </c>
      <c r="M287" s="22"/>
    </row>
    <row r="288" spans="1:13" ht="12" customHeight="1">
      <c r="A288" s="19"/>
      <c r="B288" s="54">
        <v>34</v>
      </c>
      <c r="C288" s="63"/>
      <c r="D288" s="64" t="s">
        <v>239</v>
      </c>
      <c r="E288" s="76">
        <v>8660.04826047738</v>
      </c>
      <c r="F288" s="76">
        <v>8660.048260750498</v>
      </c>
      <c r="G288" s="76"/>
      <c r="H288" s="76">
        <v>8660.048260750498</v>
      </c>
      <c r="I288" s="76">
        <f t="shared" si="8"/>
        <v>8660.048260750498</v>
      </c>
      <c r="J288" s="76">
        <f t="shared" si="9"/>
        <v>100</v>
      </c>
      <c r="K288" s="76">
        <v>0</v>
      </c>
      <c r="L288" s="76">
        <v>8660.048260750498</v>
      </c>
      <c r="M288" s="22"/>
    </row>
    <row r="289" spans="1:13" ht="12" customHeight="1">
      <c r="A289" s="19"/>
      <c r="B289" s="54">
        <v>36</v>
      </c>
      <c r="C289" s="63"/>
      <c r="D289" s="64" t="s">
        <v>240</v>
      </c>
      <c r="E289" s="76">
        <v>4536.107662759499</v>
      </c>
      <c r="F289" s="76">
        <v>4536.107662759499</v>
      </c>
      <c r="G289" s="76">
        <v>0</v>
      </c>
      <c r="H289" s="76">
        <v>4536.107662759499</v>
      </c>
      <c r="I289" s="76">
        <f t="shared" si="8"/>
        <v>4536.107662759499</v>
      </c>
      <c r="J289" s="76">
        <f t="shared" si="9"/>
        <v>100</v>
      </c>
      <c r="K289" s="76">
        <v>4536.107662759499</v>
      </c>
      <c r="L289" s="76">
        <v>0</v>
      </c>
      <c r="M289" s="22"/>
    </row>
    <row r="290" spans="1:13" ht="12" customHeight="1">
      <c r="A290" s="19"/>
      <c r="B290" s="54">
        <v>38</v>
      </c>
      <c r="C290" s="63"/>
      <c r="D290" s="64" t="s">
        <v>241</v>
      </c>
      <c r="E290" s="76">
        <v>17702.537894966998</v>
      </c>
      <c r="F290" s="76">
        <v>17702.537894966998</v>
      </c>
      <c r="G290" s="76">
        <v>0</v>
      </c>
      <c r="H290" s="76">
        <v>17702.537894966998</v>
      </c>
      <c r="I290" s="76">
        <f t="shared" si="8"/>
        <v>17702.537894966998</v>
      </c>
      <c r="J290" s="76">
        <f t="shared" si="9"/>
        <v>100</v>
      </c>
      <c r="K290" s="76">
        <v>17702.537894966998</v>
      </c>
      <c r="L290" s="76">
        <v>0</v>
      </c>
      <c r="M290" s="22"/>
    </row>
    <row r="291" spans="1:13" ht="12" customHeight="1">
      <c r="A291" s="19"/>
      <c r="B291" s="54">
        <v>40</v>
      </c>
      <c r="C291" s="63"/>
      <c r="D291" s="64" t="s">
        <v>242</v>
      </c>
      <c r="E291" s="76">
        <v>9684.761632394999</v>
      </c>
      <c r="F291" s="76">
        <v>9684.761632394999</v>
      </c>
      <c r="G291" s="76">
        <v>0</v>
      </c>
      <c r="H291" s="76">
        <v>9684.761632394999</v>
      </c>
      <c r="I291" s="76">
        <f t="shared" si="8"/>
        <v>9684.761632394999</v>
      </c>
      <c r="J291" s="76">
        <f t="shared" si="9"/>
        <v>100</v>
      </c>
      <c r="K291" s="76">
        <v>0</v>
      </c>
      <c r="L291" s="76">
        <v>9684.761632394999</v>
      </c>
      <c r="M291" s="22"/>
    </row>
    <row r="292" spans="1:13" ht="5.25" customHeight="1">
      <c r="A292" s="19"/>
      <c r="B292" s="38"/>
      <c r="C292" s="39"/>
      <c r="D292" s="40"/>
      <c r="E292" s="41"/>
      <c r="F292" s="41"/>
      <c r="G292" s="41"/>
      <c r="H292" s="41"/>
      <c r="I292" s="41"/>
      <c r="J292" s="41"/>
      <c r="K292" s="41"/>
      <c r="L292" s="41"/>
      <c r="M292" s="22"/>
    </row>
    <row r="293" spans="1:13" ht="4.5" customHeight="1">
      <c r="A293" s="19"/>
      <c r="B293" s="43"/>
      <c r="C293" s="44"/>
      <c r="D293" s="45"/>
      <c r="E293" s="46"/>
      <c r="F293" s="46"/>
      <c r="G293" s="46"/>
      <c r="H293" s="46"/>
      <c r="I293" s="46"/>
      <c r="J293" s="46"/>
      <c r="K293" s="46"/>
      <c r="L293" s="46"/>
      <c r="M293" s="42"/>
    </row>
    <row r="294" spans="1:13" ht="12" customHeight="1">
      <c r="A294" s="19"/>
      <c r="B294" s="60" t="s">
        <v>20</v>
      </c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42"/>
    </row>
    <row r="295" spans="1:13" ht="12" customHeight="1">
      <c r="A295" s="19"/>
      <c r="B295" s="60" t="s">
        <v>303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42"/>
    </row>
    <row r="296" spans="1:13" ht="12" customHeight="1">
      <c r="A296" s="19"/>
      <c r="B296" s="60" t="s">
        <v>304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42"/>
    </row>
    <row r="297" spans="1:13" ht="12" customHeight="1">
      <c r="A297" s="19"/>
      <c r="B297" s="61" t="s">
        <v>305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42"/>
    </row>
    <row r="298" spans="1:13" ht="12" customHeight="1">
      <c r="A298" s="19"/>
      <c r="B298" s="51" t="s">
        <v>301</v>
      </c>
      <c r="C298" s="16"/>
      <c r="D298" s="16"/>
      <c r="E298" s="47"/>
      <c r="F298" s="47"/>
      <c r="G298" s="47"/>
      <c r="H298" s="47"/>
      <c r="I298" s="47"/>
      <c r="J298" s="47"/>
      <c r="K298" s="47"/>
      <c r="L298" s="47"/>
      <c r="M298" s="42"/>
    </row>
    <row r="299" spans="1:13" ht="23.25">
      <c r="A299" s="1"/>
      <c r="B299" s="2"/>
      <c r="C299" s="2"/>
      <c r="D299" s="2"/>
      <c r="E299" s="3"/>
      <c r="F299" s="3"/>
      <c r="G299" s="4"/>
      <c r="H299" s="4"/>
      <c r="I299" s="4"/>
      <c r="J299" s="4"/>
      <c r="K299" s="4"/>
      <c r="L299" s="4"/>
      <c r="M299" s="2"/>
    </row>
  </sheetData>
  <sheetProtection/>
  <protectedRanges>
    <protectedRange sqref="L14:L53" name="avance_1_1"/>
  </protectedRanges>
  <mergeCells count="8">
    <mergeCell ref="B296:L296"/>
    <mergeCell ref="B297:L297"/>
    <mergeCell ref="B3:L3"/>
    <mergeCell ref="B4:L4"/>
    <mergeCell ref="J9:J11"/>
    <mergeCell ref="L9:L11"/>
    <mergeCell ref="B294:L294"/>
    <mergeCell ref="B295:L295"/>
  </mergeCells>
  <printOptions horizontalCentered="1"/>
  <pageMargins left="0.5905511811023623" right="0.5905511811023623" top="0.984251968503937" bottom="0.7874015748031497" header="0.5905511811023623" footer="0.5905511811023623"/>
  <pageSetup fitToHeight="9" fitToWidth="1" horizontalDpi="600" verticalDpi="600" orientation="landscape" scale="96" r:id="rId1"/>
  <rowBreaks count="2" manualBreakCount="2">
    <brk id="217" max="12" man="1"/>
    <brk id="251" max="12" man="1"/>
  </rowBreaks>
  <ignoredErrors>
    <ignoredError sqref="E12:L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2016-03-31T00:18:06Z</cp:lastPrinted>
  <dcterms:created xsi:type="dcterms:W3CDTF">1998-09-04T17:09:23Z</dcterms:created>
  <dcterms:modified xsi:type="dcterms:W3CDTF">2016-03-31T00:33:41Z</dcterms:modified>
  <cp:category/>
  <cp:version/>
  <cp:contentType/>
  <cp:contentStatus/>
</cp:coreProperties>
</file>