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90" windowWidth="23475" windowHeight="117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'Hoja1'!$B$2:$F$27</definedName>
  </definedNames>
  <calcPr fullCalcOnLoad="1"/>
</workbook>
</file>

<file path=xl/sharedStrings.xml><?xml version="1.0" encoding="utf-8"?>
<sst xmlns="http://schemas.openxmlformats.org/spreadsheetml/2006/main" count="26" uniqueCount="26">
  <si>
    <t>( Pesos )</t>
  </si>
  <si>
    <t>C O N C E P T O</t>
  </si>
  <si>
    <t>T O T A L</t>
  </si>
  <si>
    <t xml:space="preserve">INTERNA </t>
  </si>
  <si>
    <t xml:space="preserve">   CEBURES  1/</t>
  </si>
  <si>
    <t xml:space="preserve">   BANCA COMERCIAL</t>
  </si>
  <si>
    <t xml:space="preserve">   BANCA DE FOMENTO Y DESARROLLO</t>
  </si>
  <si>
    <t xml:space="preserve">   CRÉDITOS DIRECTOS</t>
  </si>
  <si>
    <t>EXTERNA</t>
  </si>
  <si>
    <t xml:space="preserve">   EMISIÓN DE BONOS</t>
  </si>
  <si>
    <t xml:space="preserve">   CRÉDITOS BILATERALES</t>
  </si>
  <si>
    <t xml:space="preserve">   CRÉDITOS SINDICADOS</t>
  </si>
  <si>
    <t xml:space="preserve">   OTROS</t>
  </si>
  <si>
    <t>1/ Corresponde a Certificados Bursátiles.</t>
  </si>
  <si>
    <t>FUENTE: Petróleos Mexicanos.</t>
  </si>
  <si>
    <t>PETRÓLEOS MEXICANOS</t>
  </si>
  <si>
    <t>SALDO AL 31 DE DICIEMBRE 2013</t>
  </si>
  <si>
    <t>SALDO AL 31 DE DICIEMBRE 2014</t>
  </si>
  <si>
    <t>CUENTA PÚBLICA 2014</t>
  </si>
  <si>
    <t>DEUDA TOTAL POR ORIGEN Y FUENTE DE FINANCIAMIENTO</t>
  </si>
  <si>
    <t>Variación Respecto al</t>
  </si>
  <si>
    <t>Saldo de 2013</t>
  </si>
  <si>
    <t>Importe</t>
  </si>
  <si>
    <t>DEFLACTOR</t>
  </si>
  <si>
    <t>*  Deflactado con el índice de precios implícito del producto interno bruto.</t>
  </si>
  <si>
    <t>% Real *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</si>
</sst>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#.0_);\(#,###.0\)"/>
    <numFmt numFmtId="172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 Light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Soberana Sans Light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Soberana Sans Light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right" vertical="center"/>
      <protection/>
    </xf>
    <xf numFmtId="37" fontId="4" fillId="0" borderId="0" xfId="51" applyNumberFormat="1" applyFont="1" applyFill="1" applyBorder="1" applyAlignment="1">
      <alignment vertical="center"/>
      <protection/>
    </xf>
    <xf numFmtId="0" fontId="4" fillId="0" borderId="0" xfId="51" applyFont="1" applyBorder="1">
      <alignment/>
      <protection/>
    </xf>
    <xf numFmtId="0" fontId="4" fillId="0" borderId="0" xfId="51" applyFont="1" applyFill="1" applyBorder="1" applyAlignment="1">
      <alignment vertical="center"/>
      <protection/>
    </xf>
    <xf numFmtId="164" fontId="4" fillId="0" borderId="0" xfId="51" applyNumberFormat="1" applyFont="1" applyFill="1" applyBorder="1" applyAlignment="1">
      <alignment vertical="center"/>
      <protection/>
    </xf>
    <xf numFmtId="49" fontId="4" fillId="0" borderId="10" xfId="51" applyNumberFormat="1" applyFont="1" applyFill="1" applyBorder="1" applyAlignment="1">
      <alignment vertical="center"/>
      <protection/>
    </xf>
    <xf numFmtId="37" fontId="4" fillId="0" borderId="10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center" vertical="center"/>
      <protection/>
    </xf>
    <xf numFmtId="165" fontId="3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1"/>
      <protection/>
    </xf>
    <xf numFmtId="49" fontId="4" fillId="0" borderId="11" xfId="51" applyNumberFormat="1" applyFont="1" applyFill="1" applyBorder="1" applyAlignment="1">
      <alignment horizontal="left" vertical="center" indent="2"/>
      <protection/>
    </xf>
    <xf numFmtId="165" fontId="4" fillId="0" borderId="11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vertical="center"/>
      <protection/>
    </xf>
    <xf numFmtId="37" fontId="4" fillId="0" borderId="12" xfId="51" applyNumberFormat="1" applyFont="1" applyFill="1" applyBorder="1" applyAlignment="1">
      <alignment vertical="center"/>
      <protection/>
    </xf>
    <xf numFmtId="0" fontId="42" fillId="33" borderId="13" xfId="5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/>
    </xf>
    <xf numFmtId="171" fontId="3" fillId="0" borderId="11" xfId="51" applyNumberFormat="1" applyFont="1" applyFill="1" applyBorder="1" applyAlignment="1">
      <alignment vertical="center"/>
      <protection/>
    </xf>
    <xf numFmtId="165" fontId="43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/>
    </xf>
    <xf numFmtId="169" fontId="43" fillId="34" borderId="0" xfId="0" applyNumberFormat="1" applyFont="1" applyFill="1" applyAlignment="1">
      <alignment/>
    </xf>
    <xf numFmtId="165" fontId="44" fillId="0" borderId="11" xfId="0" applyNumberFormat="1" applyFont="1" applyBorder="1" applyAlignment="1">
      <alignment/>
    </xf>
    <xf numFmtId="171" fontId="43" fillId="0" borderId="11" xfId="0" applyNumberFormat="1" applyFont="1" applyBorder="1" applyAlignment="1">
      <alignment/>
    </xf>
    <xf numFmtId="171" fontId="44" fillId="0" borderId="11" xfId="0" applyNumberFormat="1" applyFont="1" applyBorder="1" applyAlignment="1">
      <alignment/>
    </xf>
    <xf numFmtId="49" fontId="4" fillId="0" borderId="0" xfId="51" applyNumberFormat="1" applyFont="1" applyFill="1" applyBorder="1" applyAlignment="1">
      <alignment vertical="center"/>
      <protection/>
    </xf>
    <xf numFmtId="0" fontId="43" fillId="0" borderId="0" xfId="0" applyFont="1" applyBorder="1" applyAlignment="1">
      <alignment/>
    </xf>
    <xf numFmtId="0" fontId="42" fillId="33" borderId="14" xfId="51" applyFont="1" applyFill="1" applyBorder="1" applyAlignment="1">
      <alignment horizontal="center" vertical="center" wrapText="1"/>
      <protection/>
    </xf>
    <xf numFmtId="0" fontId="42" fillId="33" borderId="15" xfId="51" applyFont="1" applyFill="1" applyBorder="1" applyAlignment="1">
      <alignment horizontal="center" vertical="center" wrapText="1"/>
      <protection/>
    </xf>
    <xf numFmtId="0" fontId="42" fillId="33" borderId="16" xfId="51" applyFont="1" applyFill="1" applyBorder="1" applyAlignment="1">
      <alignment horizontal="center" vertical="center" wrapText="1"/>
      <protection/>
    </xf>
    <xf numFmtId="0" fontId="42" fillId="33" borderId="17" xfId="51" applyFont="1" applyFill="1" applyBorder="1" applyAlignment="1">
      <alignment horizontal="center" vertical="center" wrapText="1"/>
      <protection/>
    </xf>
    <xf numFmtId="164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42" fillId="33" borderId="13" xfId="51" applyFont="1" applyFill="1" applyBorder="1" applyAlignment="1">
      <alignment horizontal="center" vertical="center" wrapText="1"/>
      <protection/>
    </xf>
    <xf numFmtId="0" fontId="42" fillId="33" borderId="13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5" zeroHeight="1"/>
  <cols>
    <col min="1" max="1" width="3.7109375" style="0" customWidth="1"/>
    <col min="2" max="2" width="33.7109375" style="1" customWidth="1"/>
    <col min="3" max="4" width="16.7109375" style="1" customWidth="1"/>
    <col min="5" max="6" width="17.7109375" style="1" customWidth="1"/>
    <col min="7" max="7" width="3.57421875" style="1" customWidth="1"/>
    <col min="8" max="16384" width="0" style="1" hidden="1" customWidth="1"/>
  </cols>
  <sheetData>
    <row r="1" ht="11.25" customHeight="1"/>
    <row r="2" spans="2:6" ht="11.25" customHeight="1">
      <c r="B2" s="35" t="s">
        <v>18</v>
      </c>
      <c r="C2" s="35"/>
      <c r="D2" s="35"/>
      <c r="E2" s="35"/>
      <c r="F2" s="35"/>
    </row>
    <row r="3" spans="2:6" ht="11.25" customHeight="1">
      <c r="B3" s="36" t="s">
        <v>19</v>
      </c>
      <c r="C3" s="36"/>
      <c r="D3" s="36"/>
      <c r="E3" s="36"/>
      <c r="F3" s="36"/>
    </row>
    <row r="4" spans="2:6" ht="11.25" customHeight="1">
      <c r="B4" s="36" t="s">
        <v>15</v>
      </c>
      <c r="C4" s="36"/>
      <c r="D4" s="36"/>
      <c r="E4" s="36"/>
      <c r="F4" s="36"/>
    </row>
    <row r="5" spans="2:6" ht="11.25" customHeight="1">
      <c r="B5" s="36" t="s">
        <v>0</v>
      </c>
      <c r="C5" s="36"/>
      <c r="D5" s="36"/>
      <c r="E5" s="36"/>
      <c r="F5" s="36"/>
    </row>
    <row r="6" spans="2:4" ht="3" customHeight="1">
      <c r="B6" s="2"/>
      <c r="C6" s="2"/>
      <c r="D6" s="3"/>
    </row>
    <row r="7" spans="2:6" ht="11.25" customHeight="1">
      <c r="B7" s="38" t="s">
        <v>1</v>
      </c>
      <c r="C7" s="37" t="s">
        <v>16</v>
      </c>
      <c r="D7" s="37" t="s">
        <v>17</v>
      </c>
      <c r="E7" s="31" t="s">
        <v>20</v>
      </c>
      <c r="F7" s="32"/>
    </row>
    <row r="8" spans="2:6" ht="11.25" customHeight="1">
      <c r="B8" s="38"/>
      <c r="C8" s="37"/>
      <c r="D8" s="37"/>
      <c r="E8" s="33" t="s">
        <v>21</v>
      </c>
      <c r="F8" s="34"/>
    </row>
    <row r="9" spans="2:6" ht="11.25" customHeight="1">
      <c r="B9" s="38"/>
      <c r="C9" s="37"/>
      <c r="D9" s="37"/>
      <c r="E9" s="18" t="s">
        <v>22</v>
      </c>
      <c r="F9" s="18" t="s">
        <v>25</v>
      </c>
    </row>
    <row r="10" spans="2:6" ht="6" customHeight="1">
      <c r="B10" s="8"/>
      <c r="C10" s="9"/>
      <c r="D10" s="9"/>
      <c r="E10" s="19"/>
      <c r="F10" s="19"/>
    </row>
    <row r="11" spans="2:6" ht="11.25" customHeight="1">
      <c r="B11" s="10" t="s">
        <v>2</v>
      </c>
      <c r="C11" s="11">
        <f>SUM(C13,C18)</f>
        <v>813049723720</v>
      </c>
      <c r="D11" s="11">
        <f>SUM(D13,D18)</f>
        <v>1112848552467</v>
      </c>
      <c r="E11" s="11">
        <f>+D11-C11</f>
        <v>299798828747</v>
      </c>
      <c r="F11" s="20">
        <f>(((D11/C11)/$C$36)-1)*100</f>
        <v>32.16467673288472</v>
      </c>
    </row>
    <row r="12" spans="2:6" ht="11.25" customHeight="1">
      <c r="B12" s="10"/>
      <c r="C12" s="11"/>
      <c r="D12" s="11"/>
      <c r="E12" s="21"/>
      <c r="F12" s="27"/>
    </row>
    <row r="13" spans="2:6" ht="11.25" customHeight="1">
      <c r="B13" s="12" t="s">
        <v>3</v>
      </c>
      <c r="C13" s="11">
        <f>SUM(C14:C16)</f>
        <v>166029718829</v>
      </c>
      <c r="D13" s="11">
        <f>SUM(D14:D16)</f>
        <v>291613445258</v>
      </c>
      <c r="E13" s="26">
        <f>+D13-C13</f>
        <v>125583726429</v>
      </c>
      <c r="F13" s="28">
        <f aca="true" t="shared" si="0" ref="F13:F23">(((D13/C13)/$C$36)-1)*100</f>
        <v>69.5969941737986</v>
      </c>
    </row>
    <row r="14" spans="2:6" ht="11.25" customHeight="1">
      <c r="B14" s="13" t="s">
        <v>4</v>
      </c>
      <c r="C14" s="14">
        <v>158727176387</v>
      </c>
      <c r="D14" s="14">
        <v>214134642218</v>
      </c>
      <c r="E14" s="21">
        <f>+D14-C14</f>
        <v>55407465831</v>
      </c>
      <c r="F14" s="27">
        <f t="shared" si="0"/>
        <v>30.266300908086397</v>
      </c>
    </row>
    <row r="15" spans="2:6" ht="11.25" customHeight="1">
      <c r="B15" s="13" t="s">
        <v>6</v>
      </c>
      <c r="C15" s="14">
        <v>802542438</v>
      </c>
      <c r="D15" s="14">
        <v>395469708</v>
      </c>
      <c r="E15" s="21">
        <f>+D15-C15</f>
        <v>-407072730</v>
      </c>
      <c r="F15" s="27">
        <f t="shared" si="0"/>
        <v>-52.41811361313615</v>
      </c>
    </row>
    <row r="16" spans="2:6" ht="11.25" customHeight="1">
      <c r="B16" s="13" t="s">
        <v>7</v>
      </c>
      <c r="C16" s="14">
        <v>6500000004</v>
      </c>
      <c r="D16" s="14">
        <v>77083333332</v>
      </c>
      <c r="E16" s="21">
        <f>+D16-C16</f>
        <v>70583333328</v>
      </c>
      <c r="F16" s="27">
        <f t="shared" si="0"/>
        <v>1045.1004073405434</v>
      </c>
    </row>
    <row r="17" spans="2:6" ht="11.25" customHeight="1">
      <c r="B17" s="15"/>
      <c r="C17" s="14"/>
      <c r="D17" s="14"/>
      <c r="E17" s="21"/>
      <c r="F17" s="27"/>
    </row>
    <row r="18" spans="2:6" ht="11.25" customHeight="1">
      <c r="B18" s="12" t="s">
        <v>8</v>
      </c>
      <c r="C18" s="11">
        <f>SUM(C19:C23)</f>
        <v>647020004891</v>
      </c>
      <c r="D18" s="11">
        <f>SUM(D19:D23)</f>
        <v>821235107209</v>
      </c>
      <c r="E18" s="26">
        <f aca="true" t="shared" si="1" ref="E18:E23">+D18-C18</f>
        <v>174215102318</v>
      </c>
      <c r="F18" s="28">
        <f t="shared" si="0"/>
        <v>22.559290357111372</v>
      </c>
    </row>
    <row r="19" spans="2:6" ht="11.25" customHeight="1">
      <c r="B19" s="13" t="s">
        <v>9</v>
      </c>
      <c r="C19" s="14">
        <v>511347267045</v>
      </c>
      <c r="D19" s="14">
        <v>647824835140</v>
      </c>
      <c r="E19" s="21">
        <f t="shared" si="1"/>
        <v>136477568095</v>
      </c>
      <c r="F19" s="27">
        <f t="shared" si="0"/>
        <v>22.33144153463695</v>
      </c>
    </row>
    <row r="20" spans="2:6" ht="11.25" customHeight="1">
      <c r="B20" s="13" t="s">
        <v>10</v>
      </c>
      <c r="C20" s="14">
        <v>92452746741</v>
      </c>
      <c r="D20" s="14">
        <v>84076619061</v>
      </c>
      <c r="E20" s="21">
        <f t="shared" si="1"/>
        <v>-8376127680</v>
      </c>
      <c r="F20" s="27">
        <f t="shared" si="0"/>
        <v>-12.188406109715544</v>
      </c>
    </row>
    <row r="21" spans="2:6" ht="11.25" customHeight="1">
      <c r="B21" s="13" t="s">
        <v>11</v>
      </c>
      <c r="C21" s="14">
        <v>27918327500</v>
      </c>
      <c r="D21" s="14">
        <v>66231000000</v>
      </c>
      <c r="E21" s="21">
        <f t="shared" si="1"/>
        <v>38312672500</v>
      </c>
      <c r="F21" s="27">
        <f t="shared" si="0"/>
        <v>129.07007301134925</v>
      </c>
    </row>
    <row r="22" spans="2:6" ht="11.25" customHeight="1">
      <c r="B22" s="13" t="s">
        <v>5</v>
      </c>
      <c r="C22" s="14">
        <v>6400460000</v>
      </c>
      <c r="D22" s="14">
        <v>14276460000</v>
      </c>
      <c r="E22" s="21">
        <f t="shared" si="1"/>
        <v>7876000000</v>
      </c>
      <c r="F22" s="27">
        <f t="shared" si="0"/>
        <v>115.38020424283282</v>
      </c>
    </row>
    <row r="23" spans="2:6" ht="11.25" customHeight="1">
      <c r="B23" s="13" t="s">
        <v>12</v>
      </c>
      <c r="C23" s="14">
        <v>8901203605</v>
      </c>
      <c r="D23" s="14">
        <v>8826193008</v>
      </c>
      <c r="E23" s="21">
        <f t="shared" si="1"/>
        <v>-75010597</v>
      </c>
      <c r="F23" s="27">
        <f t="shared" si="0"/>
        <v>-4.253893067304048</v>
      </c>
    </row>
    <row r="24" spans="2:6" ht="3" customHeight="1">
      <c r="B24" s="16"/>
      <c r="C24" s="17"/>
      <c r="D24" s="17"/>
      <c r="E24" s="22"/>
      <c r="F24" s="22"/>
    </row>
    <row r="25" spans="2:6" ht="11.25" customHeight="1">
      <c r="B25" s="29" t="s">
        <v>24</v>
      </c>
      <c r="C25" s="4"/>
      <c r="D25" s="4"/>
      <c r="E25" s="30"/>
      <c r="F25" s="30"/>
    </row>
    <row r="26" spans="2:4" ht="11.25" customHeight="1">
      <c r="B26" s="5" t="s">
        <v>13</v>
      </c>
      <c r="C26" s="7"/>
      <c r="D26" s="4"/>
    </row>
    <row r="27" spans="2:4" ht="11.25" customHeight="1">
      <c r="B27" s="6" t="s">
        <v>14</v>
      </c>
      <c r="C27" s="7"/>
      <c r="D27" s="7"/>
    </row>
    <row r="28" spans="2:4" ht="11.25" customHeight="1">
      <c r="B28" s="6"/>
      <c r="C28" s="7"/>
      <c r="D28" s="7"/>
    </row>
    <row r="29" ht="15" hidden="1"/>
    <row r="30" ht="15" hidden="1"/>
    <row r="31" ht="15" hidden="1"/>
    <row r="32" ht="15" hidden="1"/>
    <row r="33" ht="15" hidden="1"/>
    <row r="34" ht="15" hidden="1"/>
    <row r="35" spans="2:3" ht="15" hidden="1">
      <c r="B35" s="23"/>
      <c r="C35" s="24">
        <v>2014</v>
      </c>
    </row>
    <row r="36" spans="2:3" ht="15" hidden="1">
      <c r="B36" s="23" t="s">
        <v>23</v>
      </c>
      <c r="C36" s="25">
        <v>1.03562746772691</v>
      </c>
    </row>
    <row r="37" ht="15" hidden="1"/>
  </sheetData>
  <sheetProtection/>
  <mergeCells count="9">
    <mergeCell ref="E7:F7"/>
    <mergeCell ref="E8:F8"/>
    <mergeCell ref="B2:F2"/>
    <mergeCell ref="B3:F3"/>
    <mergeCell ref="B4:F4"/>
    <mergeCell ref="B5:F5"/>
    <mergeCell ref="C7:C9"/>
    <mergeCell ref="D7:D9"/>
    <mergeCell ref="B7:B9"/>
  </mergeCells>
  <printOptions horizontalCentered="1"/>
  <pageMargins left="0.5905511811023623" right="0.5905511811023623" top="2.1653543307086616" bottom="0.7874015748031497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Torres Vazquez</dc:creator>
  <cp:keywords/>
  <dc:description/>
  <cp:lastModifiedBy>Jorge Torres Vazquez</cp:lastModifiedBy>
  <cp:lastPrinted>2015-04-01T02:52:10Z</cp:lastPrinted>
  <dcterms:created xsi:type="dcterms:W3CDTF">2014-03-29T01:37:10Z</dcterms:created>
  <dcterms:modified xsi:type="dcterms:W3CDTF">2015-04-08T23:51:09Z</dcterms:modified>
  <cp:category/>
  <cp:version/>
  <cp:contentType/>
  <cp:contentStatus/>
</cp:coreProperties>
</file>