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295" windowWidth="23475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'Hoja1'!$B$2:$H$26</definedName>
  </definedNames>
  <calcPr fullCalcOnLoad="1"/>
</workbook>
</file>

<file path=xl/sharedStrings.xml><?xml version="1.0" encoding="utf-8"?>
<sst xmlns="http://schemas.openxmlformats.org/spreadsheetml/2006/main" count="34" uniqueCount="28">
  <si>
    <t>IMPUESTO ESPECIAL SOBRE PRODUCCIÓN Y  SERVICIOS</t>
  </si>
  <si>
    <t>( Millones de Pesos )</t>
  </si>
  <si>
    <t>C O N C E P T O</t>
  </si>
  <si>
    <t>Variaciones Respecto a:</t>
  </si>
  <si>
    <t>Recaudados</t>
  </si>
  <si>
    <t>Importe</t>
  </si>
  <si>
    <t>%</t>
  </si>
  <si>
    <t>T O T A L</t>
  </si>
  <si>
    <t>Gasolinas, diesel para combustión automotriz</t>
  </si>
  <si>
    <t>Artículo 2.-A, Fracción I</t>
  </si>
  <si>
    <t>Artículo 2.-A, Fracción II</t>
  </si>
  <si>
    <t>Bebidas alcohólicas</t>
  </si>
  <si>
    <t>Cervezas y bebidas refrescantes</t>
  </si>
  <si>
    <t>Tabacos Labrados</t>
  </si>
  <si>
    <t>Juegos y Sorteos</t>
  </si>
  <si>
    <t>Telecomunicaciones</t>
  </si>
  <si>
    <t>Bebidas Energetizantes</t>
  </si>
  <si>
    <t>*  Deflactado con el índice de precios implícito del producto interno bruto.</t>
  </si>
  <si>
    <t xml:space="preserve">FUENTE: Secretaría de Hacienda y Crédito Público. </t>
  </si>
  <si>
    <t>DEFLACTOR</t>
  </si>
  <si>
    <t>Aprobados</t>
  </si>
  <si>
    <t>Bebidas saborizadas</t>
  </si>
  <si>
    <t>Alimentos no básicos</t>
  </si>
  <si>
    <t>Plaguicidas</t>
  </si>
  <si>
    <t>Combustibles fósiles</t>
  </si>
  <si>
    <t>n.s.</t>
  </si>
  <si>
    <t>CUENTA PÚBLICA 2014</t>
  </si>
  <si>
    <t>2013
 % Real*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</si>
</sst>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General_)"/>
    <numFmt numFmtId="166" formatCode="#,##0.0000_);\(#,##0.0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b/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  <font>
      <b/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 applyFill="1" applyBorder="1" applyAlignment="1">
      <alignment horizontal="center" vertical="top" wrapText="1"/>
      <protection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44" fillId="0" borderId="12" xfId="53" applyFont="1" applyFill="1" applyBorder="1" applyAlignment="1">
      <alignment horizontal="center" wrapText="1"/>
      <protection/>
    </xf>
    <xf numFmtId="164" fontId="4" fillId="0" borderId="12" xfId="52" applyNumberFormat="1" applyFont="1" applyBorder="1">
      <alignment/>
      <protection/>
    </xf>
    <xf numFmtId="164" fontId="4" fillId="0" borderId="12" xfId="52" applyNumberFormat="1" applyFont="1" applyBorder="1" applyAlignment="1">
      <alignment horizontal="right"/>
      <protection/>
    </xf>
    <xf numFmtId="0" fontId="43" fillId="0" borderId="0" xfId="53" applyFont="1" applyAlignment="1">
      <alignment vertical="center"/>
      <protection/>
    </xf>
    <xf numFmtId="0" fontId="43" fillId="0" borderId="12" xfId="53" applyFont="1" applyFill="1" applyBorder="1" applyAlignment="1">
      <alignment horizontal="left" wrapText="1" indent="1"/>
      <protection/>
    </xf>
    <xf numFmtId="164" fontId="5" fillId="0" borderId="12" xfId="52" applyNumberFormat="1" applyFont="1" applyBorder="1">
      <alignment/>
      <protection/>
    </xf>
    <xf numFmtId="164" fontId="5" fillId="0" borderId="12" xfId="52" applyNumberFormat="1" applyFont="1" applyBorder="1" applyAlignment="1">
      <alignment horizontal="right"/>
      <protection/>
    </xf>
    <xf numFmtId="0" fontId="43" fillId="0" borderId="12" xfId="53" applyFont="1" applyFill="1" applyBorder="1" applyAlignment="1">
      <alignment horizontal="left" wrapText="1" indent="2"/>
      <protection/>
    </xf>
    <xf numFmtId="164" fontId="5" fillId="0" borderId="12" xfId="52" applyNumberFormat="1" applyFont="1" applyFill="1" applyBorder="1">
      <alignment/>
      <protection/>
    </xf>
    <xf numFmtId="0" fontId="43" fillId="0" borderId="13" xfId="53" applyFont="1" applyFill="1" applyBorder="1" applyAlignment="1">
      <alignment wrapText="1"/>
      <protection/>
    </xf>
    <xf numFmtId="164" fontId="5" fillId="0" borderId="13" xfId="52" applyNumberFormat="1" applyFont="1" applyBorder="1">
      <alignment/>
      <protection/>
    </xf>
    <xf numFmtId="164" fontId="5" fillId="0" borderId="13" xfId="52" applyNumberFormat="1" applyFont="1" applyFill="1" applyBorder="1">
      <alignment/>
      <protection/>
    </xf>
    <xf numFmtId="0" fontId="43" fillId="0" borderId="0" xfId="53" applyFont="1" applyAlignment="1">
      <alignment/>
      <protection/>
    </xf>
    <xf numFmtId="164" fontId="4" fillId="34" borderId="0" xfId="15" applyNumberFormat="1" applyFont="1" applyFill="1" applyAlignment="1">
      <alignment/>
      <protection/>
    </xf>
    <xf numFmtId="1" fontId="4" fillId="34" borderId="0" xfId="15" applyNumberFormat="1" applyFont="1" applyFill="1" applyAlignment="1">
      <alignment horizontal="right"/>
      <protection/>
    </xf>
    <xf numFmtId="166" fontId="4" fillId="34" borderId="0" xfId="15" applyNumberFormat="1" applyFont="1" applyFill="1" applyAlignment="1">
      <alignment/>
      <protection/>
    </xf>
    <xf numFmtId="1" fontId="4" fillId="0" borderId="0" xfId="15" applyNumberFormat="1" applyFont="1" applyFill="1" applyAlignment="1">
      <alignment horizontal="right"/>
      <protection/>
    </xf>
    <xf numFmtId="164" fontId="4" fillId="0" borderId="0" xfId="15" applyNumberFormat="1" applyFont="1" applyFill="1" applyAlignment="1">
      <alignment/>
      <protection/>
    </xf>
    <xf numFmtId="0" fontId="43" fillId="0" borderId="0" xfId="53" applyFont="1" applyFill="1">
      <alignment/>
      <protection/>
    </xf>
    <xf numFmtId="164" fontId="4" fillId="34" borderId="0" xfId="15" applyNumberFormat="1" applyFont="1" applyFill="1" applyAlignment="1">
      <alignment horizontal="right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33" borderId="14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top" wrapText="1"/>
      <protection/>
    </xf>
    <xf numFmtId="0" fontId="44" fillId="0" borderId="0" xfId="53" applyFont="1" applyAlignment="1">
      <alignment horizontal="center"/>
      <protection/>
    </xf>
    <xf numFmtId="0" fontId="43" fillId="0" borderId="0" xfId="53" applyFont="1" applyFill="1" applyBorder="1" applyAlignment="1">
      <alignment horizontal="justify" wrapText="1"/>
      <protection/>
    </xf>
    <xf numFmtId="0" fontId="43" fillId="0" borderId="0" xfId="53" applyFont="1" applyFill="1" applyBorder="1" applyAlignment="1">
      <alignment horizontal="justify" vertical="top" wrapText="1"/>
      <protection/>
    </xf>
    <xf numFmtId="0" fontId="45" fillId="33" borderId="14" xfId="53" applyFont="1" applyFill="1" applyBorder="1" applyAlignment="1">
      <alignment horizontal="center" wrapText="1"/>
      <protection/>
    </xf>
    <xf numFmtId="0" fontId="45" fillId="33" borderId="10" xfId="53" applyFont="1" applyFill="1" applyBorder="1" applyAlignment="1">
      <alignment horizontal="center" wrapText="1"/>
      <protection/>
    </xf>
    <xf numFmtId="0" fontId="44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=C:\WINNT\SYSTEM32\COMMAND.COM 3 2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9" xfId="52"/>
    <cellStyle name="Normal 8 1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showGridLines="0" tabSelected="1" zoomScale="145" zoomScaleNormal="145" zoomScalePageLayoutView="0" workbookViewId="0" topLeftCell="A1">
      <selection activeCell="H7" sqref="H7:H8"/>
    </sheetView>
  </sheetViews>
  <sheetFormatPr defaultColWidth="0" defaultRowHeight="0" customHeight="1" zeroHeight="1"/>
  <cols>
    <col min="1" max="1" width="3.28125" style="1" customWidth="1"/>
    <col min="2" max="2" width="25.7109375" style="1" customWidth="1"/>
    <col min="3" max="6" width="13.7109375" style="1" customWidth="1"/>
    <col min="7" max="8" width="10.7109375" style="1" customWidth="1"/>
    <col min="9" max="9" width="3.28125" style="1" customWidth="1"/>
    <col min="10" max="16384" width="13.7109375" style="1" hidden="1" customWidth="1"/>
  </cols>
  <sheetData>
    <row r="1" ht="11.25" customHeight="1"/>
    <row r="2" spans="2:8" ht="11.25" customHeight="1">
      <c r="B2" s="29" t="s">
        <v>26</v>
      </c>
      <c r="C2" s="29"/>
      <c r="D2" s="29"/>
      <c r="E2" s="29"/>
      <c r="F2" s="29"/>
      <c r="G2" s="29"/>
      <c r="H2" s="29"/>
    </row>
    <row r="3" spans="2:8" ht="11.25" customHeight="1">
      <c r="B3" s="34" t="s">
        <v>0</v>
      </c>
      <c r="C3" s="34"/>
      <c r="D3" s="34"/>
      <c r="E3" s="34"/>
      <c r="F3" s="34"/>
      <c r="G3" s="34"/>
      <c r="H3" s="34"/>
    </row>
    <row r="4" spans="2:8" ht="11.25" customHeight="1">
      <c r="B4" s="34" t="s">
        <v>1</v>
      </c>
      <c r="C4" s="34"/>
      <c r="D4" s="34"/>
      <c r="E4" s="34"/>
      <c r="F4" s="34"/>
      <c r="G4" s="34"/>
      <c r="H4" s="34"/>
    </row>
    <row r="5" spans="2:8" ht="3" customHeight="1">
      <c r="B5" s="2"/>
      <c r="C5" s="2"/>
      <c r="D5" s="2"/>
      <c r="E5" s="2"/>
      <c r="F5" s="2"/>
      <c r="G5" s="2"/>
      <c r="H5" s="2"/>
    </row>
    <row r="6" spans="2:8" ht="11.25" customHeight="1">
      <c r="B6" s="26" t="s">
        <v>2</v>
      </c>
      <c r="C6" s="26">
        <v>2013</v>
      </c>
      <c r="D6" s="26">
        <v>2014</v>
      </c>
      <c r="E6" s="26"/>
      <c r="F6" s="28" t="s">
        <v>3</v>
      </c>
      <c r="G6" s="28"/>
      <c r="H6" s="28"/>
    </row>
    <row r="7" spans="2:8" ht="12.75" customHeight="1">
      <c r="B7" s="26"/>
      <c r="C7" s="27"/>
      <c r="D7" s="26"/>
      <c r="E7" s="26"/>
      <c r="F7" s="28" t="s">
        <v>20</v>
      </c>
      <c r="G7" s="28"/>
      <c r="H7" s="32" t="s">
        <v>27</v>
      </c>
    </row>
    <row r="8" spans="2:8" ht="11.25" customHeight="1">
      <c r="B8" s="26"/>
      <c r="C8" s="3" t="s">
        <v>4</v>
      </c>
      <c r="D8" s="4" t="s">
        <v>20</v>
      </c>
      <c r="E8" s="4" t="s">
        <v>4</v>
      </c>
      <c r="F8" s="4" t="s">
        <v>5</v>
      </c>
      <c r="G8" s="4" t="s">
        <v>6</v>
      </c>
      <c r="H8" s="33"/>
    </row>
    <row r="9" spans="2:8" ht="6" customHeight="1">
      <c r="B9" s="5"/>
      <c r="C9" s="5"/>
      <c r="D9" s="5"/>
      <c r="E9" s="5"/>
      <c r="F9" s="5"/>
      <c r="G9" s="5"/>
      <c r="H9" s="5"/>
    </row>
    <row r="10" spans="2:9" ht="11.25" customHeight="1">
      <c r="B10" s="6" t="s">
        <v>7</v>
      </c>
      <c r="C10" s="7">
        <v>-7423.770835</v>
      </c>
      <c r="D10" s="7">
        <f>SUM(D11,D14,D15,D16,D17,D18,D19,D20,D21,D22,D23)</f>
        <v>134441.6</v>
      </c>
      <c r="E10" s="7">
        <f>SUM(E11,E14,E15,E16,E17,E18,E19,E20,E21,E22,E23)</f>
        <v>111646.77162000001</v>
      </c>
      <c r="F10" s="7">
        <f aca="true" t="shared" si="0" ref="F10:F18">+E10-D10</f>
        <v>-22794.82837999999</v>
      </c>
      <c r="G10" s="8">
        <f>IF(D10&lt;&gt;0,F10/D10*100,"")</f>
        <v>-16.955189747816146</v>
      </c>
      <c r="H10" s="8" t="s">
        <v>25</v>
      </c>
      <c r="I10" s="9"/>
    </row>
    <row r="11" spans="2:8" ht="22.5">
      <c r="B11" s="10" t="s">
        <v>8</v>
      </c>
      <c r="C11" s="11">
        <v>-85996.201799</v>
      </c>
      <c r="D11" s="11">
        <v>16483</v>
      </c>
      <c r="E11" s="11">
        <v>-12846.830889</v>
      </c>
      <c r="F11" s="11">
        <f t="shared" si="0"/>
        <v>-29329.830889</v>
      </c>
      <c r="G11" s="12" t="s">
        <v>25</v>
      </c>
      <c r="H11" s="12" t="s">
        <v>25</v>
      </c>
    </row>
    <row r="12" spans="2:8" ht="11.25">
      <c r="B12" s="13" t="s">
        <v>9</v>
      </c>
      <c r="C12" s="11">
        <v>-105283.480943</v>
      </c>
      <c r="D12" s="14">
        <v>-4283</v>
      </c>
      <c r="E12" s="14">
        <v>-37690.389923</v>
      </c>
      <c r="F12" s="11">
        <f t="shared" si="0"/>
        <v>-33407.389923</v>
      </c>
      <c r="G12" s="12" t="s">
        <v>25</v>
      </c>
      <c r="H12" s="12" t="s">
        <v>25</v>
      </c>
    </row>
    <row r="13" spans="2:8" ht="11.25">
      <c r="B13" s="13" t="s">
        <v>10</v>
      </c>
      <c r="C13" s="11">
        <v>19287.279144</v>
      </c>
      <c r="D13" s="14">
        <v>20766</v>
      </c>
      <c r="E13" s="14">
        <v>24843.559034</v>
      </c>
      <c r="F13" s="11">
        <f t="shared" si="0"/>
        <v>4077.5590340000017</v>
      </c>
      <c r="G13" s="11">
        <f aca="true" t="shared" si="1" ref="G13:G18">IF(D13&lt;&gt;0,F13/D13*100,"")</f>
        <v>19.635746094577684</v>
      </c>
      <c r="H13" s="11">
        <f aca="true" t="shared" si="2" ref="H13:H19">IF(E13&lt;&gt;0,(E13/C13*100/$C$31)-100,"")</f>
        <v>24.376773193074214</v>
      </c>
    </row>
    <row r="14" spans="2:8" ht="11.25">
      <c r="B14" s="10" t="s">
        <v>11</v>
      </c>
      <c r="C14" s="11">
        <v>10760.64</v>
      </c>
      <c r="D14" s="14">
        <v>11714.2</v>
      </c>
      <c r="E14" s="14">
        <v>10285.3101</v>
      </c>
      <c r="F14" s="11">
        <f t="shared" si="0"/>
        <v>-1428.8899000000001</v>
      </c>
      <c r="G14" s="11">
        <f t="shared" si="1"/>
        <v>-12.197929862901438</v>
      </c>
      <c r="H14" s="11">
        <f t="shared" si="2"/>
        <v>-7.705519995027174</v>
      </c>
    </row>
    <row r="15" spans="2:8" ht="11.25" customHeight="1">
      <c r="B15" s="10" t="s">
        <v>12</v>
      </c>
      <c r="C15" s="11">
        <v>23708.745964</v>
      </c>
      <c r="D15" s="14">
        <v>25037.8</v>
      </c>
      <c r="E15" s="14">
        <v>28147.827182</v>
      </c>
      <c r="F15" s="11">
        <f t="shared" si="0"/>
        <v>3110.0271820000016</v>
      </c>
      <c r="G15" s="11">
        <f t="shared" si="1"/>
        <v>12.42132768054702</v>
      </c>
      <c r="H15" s="11">
        <f t="shared" si="2"/>
        <v>14.639090543445903</v>
      </c>
    </row>
    <row r="16" spans="2:8" ht="11.25">
      <c r="B16" s="10" t="s">
        <v>13</v>
      </c>
      <c r="C16" s="11">
        <v>34192.845</v>
      </c>
      <c r="D16" s="14">
        <v>37208.4</v>
      </c>
      <c r="E16" s="14">
        <v>34531.920374</v>
      </c>
      <c r="F16" s="11">
        <f t="shared" si="0"/>
        <v>-2676.4796260000003</v>
      </c>
      <c r="G16" s="11">
        <f t="shared" si="1"/>
        <v>-7.193213430300685</v>
      </c>
      <c r="H16" s="11">
        <f t="shared" si="2"/>
        <v>-2.482640646339334</v>
      </c>
    </row>
    <row r="17" spans="2:8" ht="11.25">
      <c r="B17" s="10" t="s">
        <v>14</v>
      </c>
      <c r="C17" s="11">
        <v>2265.6</v>
      </c>
      <c r="D17" s="14">
        <v>3012.2</v>
      </c>
      <c r="E17" s="14">
        <v>2306.625264</v>
      </c>
      <c r="F17" s="11">
        <f t="shared" si="0"/>
        <v>-705.574736</v>
      </c>
      <c r="G17" s="11">
        <f t="shared" si="1"/>
        <v>-23.423900670606205</v>
      </c>
      <c r="H17" s="11">
        <f t="shared" si="2"/>
        <v>-1.6916860290496771</v>
      </c>
    </row>
    <row r="18" spans="2:8" ht="11.25">
      <c r="B18" s="10" t="s">
        <v>15</v>
      </c>
      <c r="C18" s="11">
        <v>7620.7</v>
      </c>
      <c r="D18" s="14">
        <v>8081</v>
      </c>
      <c r="E18" s="14">
        <v>7220.219116</v>
      </c>
      <c r="F18" s="11">
        <f t="shared" si="0"/>
        <v>-860.7808839999998</v>
      </c>
      <c r="G18" s="11">
        <f t="shared" si="1"/>
        <v>-10.651910456626652</v>
      </c>
      <c r="H18" s="11">
        <f t="shared" si="2"/>
        <v>-8.514566226350055</v>
      </c>
    </row>
    <row r="19" spans="2:8" ht="11.25">
      <c r="B19" s="10" t="s">
        <v>16</v>
      </c>
      <c r="C19" s="11">
        <v>23.9</v>
      </c>
      <c r="D19" s="14">
        <v>23.6</v>
      </c>
      <c r="E19" s="14">
        <v>26.966686</v>
      </c>
      <c r="F19" s="11">
        <f>+E19-D19</f>
        <v>3.366685999999998</v>
      </c>
      <c r="G19" s="11">
        <f>IF(D19&lt;&gt;0,F19/D19*100,"")</f>
        <v>14.265618644067787</v>
      </c>
      <c r="H19" s="11">
        <f t="shared" si="2"/>
        <v>8.949719558312552</v>
      </c>
    </row>
    <row r="20" spans="2:8" ht="11.25">
      <c r="B20" s="10" t="s">
        <v>21</v>
      </c>
      <c r="C20" s="11"/>
      <c r="D20" s="14">
        <v>12455</v>
      </c>
      <c r="E20" s="14">
        <v>18279.672387</v>
      </c>
      <c r="F20" s="11">
        <f>+E20-D20</f>
        <v>5824.672386999999</v>
      </c>
      <c r="G20" s="11">
        <f>IF(D20&lt;&gt;0,F20/D20*100,"")</f>
        <v>46.76573574468084</v>
      </c>
      <c r="H20" s="11"/>
    </row>
    <row r="21" spans="2:8" ht="11.25">
      <c r="B21" s="10" t="s">
        <v>22</v>
      </c>
      <c r="C21" s="11"/>
      <c r="D21" s="14">
        <v>5600</v>
      </c>
      <c r="E21" s="14">
        <v>13666.098666</v>
      </c>
      <c r="F21" s="11">
        <f>+E21-D21</f>
        <v>8066.098666</v>
      </c>
      <c r="G21" s="11">
        <f>IF(D21&lt;&gt;0,F21/D21*100,"")</f>
        <v>144.03747617857144</v>
      </c>
      <c r="H21" s="11"/>
    </row>
    <row r="22" spans="2:8" ht="11.25">
      <c r="B22" s="10" t="s">
        <v>23</v>
      </c>
      <c r="C22" s="11"/>
      <c r="D22" s="14">
        <v>184.7</v>
      </c>
      <c r="E22" s="14">
        <v>358.612438</v>
      </c>
      <c r="F22" s="11">
        <f>+E22-D22</f>
        <v>173.912438</v>
      </c>
      <c r="G22" s="11">
        <f>IF(D22&lt;&gt;0,F22/D22*100,"")</f>
        <v>94.15941418516515</v>
      </c>
      <c r="H22" s="11"/>
    </row>
    <row r="23" spans="2:8" ht="11.25">
      <c r="B23" s="10" t="s">
        <v>24</v>
      </c>
      <c r="C23" s="11"/>
      <c r="D23" s="14">
        <v>14641.7</v>
      </c>
      <c r="E23" s="14">
        <v>9670.350296</v>
      </c>
      <c r="F23" s="11">
        <f>+E23-D23</f>
        <v>-4971.349704</v>
      </c>
      <c r="G23" s="11">
        <f>IF(D23&lt;&gt;0,F23/D23*100,"")</f>
        <v>-33.95336404925657</v>
      </c>
      <c r="H23" s="11"/>
    </row>
    <row r="24" spans="2:8" ht="3" customHeight="1">
      <c r="B24" s="15"/>
      <c r="C24" s="16"/>
      <c r="D24" s="17"/>
      <c r="E24" s="17"/>
      <c r="F24" s="16"/>
      <c r="G24" s="16"/>
      <c r="H24" s="16"/>
    </row>
    <row r="25" spans="2:8" s="18" customFormat="1" ht="11.25">
      <c r="B25" s="30" t="s">
        <v>17</v>
      </c>
      <c r="C25" s="30"/>
      <c r="D25" s="30"/>
      <c r="E25" s="30"/>
      <c r="F25" s="30"/>
      <c r="G25" s="30"/>
      <c r="H25" s="30"/>
    </row>
    <row r="26" spans="2:8" ht="11.25" customHeight="1">
      <c r="B26" s="31" t="s">
        <v>18</v>
      </c>
      <c r="C26" s="31"/>
      <c r="D26" s="31"/>
      <c r="E26" s="31"/>
      <c r="F26" s="31"/>
      <c r="G26" s="31"/>
      <c r="H26" s="31"/>
    </row>
    <row r="27" ht="11.25" customHeight="1"/>
    <row r="28" ht="11.25" customHeight="1"/>
    <row r="29" spans="2:5" ht="11.25" customHeight="1" hidden="1">
      <c r="B29" s="23"/>
      <c r="C29" s="22"/>
      <c r="D29" s="22"/>
      <c r="E29" s="22"/>
    </row>
    <row r="30" spans="2:5" ht="11.25" customHeight="1" hidden="1">
      <c r="B30" s="19"/>
      <c r="C30" s="20">
        <v>2014</v>
      </c>
      <c r="D30" s="23"/>
      <c r="E30" s="24"/>
    </row>
    <row r="31" spans="2:5" ht="11.25" customHeight="1" hidden="1">
      <c r="B31" s="25" t="s">
        <v>19</v>
      </c>
      <c r="C31" s="21">
        <v>1.03562746772691</v>
      </c>
      <c r="D31" s="23"/>
      <c r="E31" s="24"/>
    </row>
    <row r="32" ht="11.25" customHeight="1" hidden="1"/>
    <row r="33" ht="11.25" customHeight="1" hidden="1"/>
    <row r="34" ht="11.25" customHeight="1" hidden="1"/>
    <row r="35" ht="11.25" customHeight="1" hidden="1"/>
  </sheetData>
  <sheetProtection/>
  <mergeCells count="11">
    <mergeCell ref="B26:H26"/>
    <mergeCell ref="H7:H8"/>
    <mergeCell ref="B3:H3"/>
    <mergeCell ref="B4:H4"/>
    <mergeCell ref="B6:B8"/>
    <mergeCell ref="C6:C7"/>
    <mergeCell ref="D6:E7"/>
    <mergeCell ref="F6:H6"/>
    <mergeCell ref="F7:G7"/>
    <mergeCell ref="B2:H2"/>
    <mergeCell ref="B25:H25"/>
  </mergeCells>
  <printOptions horizontalCentered="1"/>
  <pageMargins left="0.5905511811023623" right="0.5905511811023623" top="2.1653543307086616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Jorge Torres Vazquez</cp:lastModifiedBy>
  <cp:lastPrinted>2015-04-09T18:27:59Z</cp:lastPrinted>
  <dcterms:created xsi:type="dcterms:W3CDTF">2014-04-08T16:23:44Z</dcterms:created>
  <dcterms:modified xsi:type="dcterms:W3CDTF">2015-04-09T18:28:02Z</dcterms:modified>
  <cp:category/>
  <cp:version/>
  <cp:contentType/>
  <cp:contentStatus/>
</cp:coreProperties>
</file>