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EN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'EN'!$A$1:$K$27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calcMode="manual" fullCalcOnLoad="1"/>
</workbook>
</file>

<file path=xl/sharedStrings.xml><?xml version="1.0" encoding="utf-8"?>
<sst xmlns="http://schemas.openxmlformats.org/spreadsheetml/2006/main" count="27" uniqueCount="19">
  <si>
    <t>ENDEUDAMIENTO NETO</t>
  </si>
  <si>
    <t>PETRÓLEOS MEXICANOS</t>
  </si>
  <si>
    <t>( FLUJO EFECTIVO )</t>
  </si>
  <si>
    <t>( PESOS )</t>
  </si>
  <si>
    <t>CONCEPTO</t>
  </si>
  <si>
    <t>REGISTRADO</t>
  </si>
  <si>
    <t>APROBADO</t>
  </si>
  <si>
    <t>INTERNO</t>
  </si>
  <si>
    <t>EXTERNO</t>
  </si>
  <si>
    <t>TOTAL</t>
  </si>
  <si>
    <t xml:space="preserve">DEUDA DOCUMENTADA </t>
  </si>
  <si>
    <t>VENTA DE CUENTAS POR COBRAR</t>
  </si>
  <si>
    <t>FINANCIAMIENTO</t>
  </si>
  <si>
    <t>AMORTIZACIÓN</t>
  </si>
  <si>
    <t>Fuente: Petróleos Mexicanos.</t>
  </si>
  <si>
    <t>CUENTA PÚBLICA 2017</t>
  </si>
  <si>
    <t>RECOUPONING *</t>
  </si>
  <si>
    <t>FUTURAS  *</t>
  </si>
  <si>
    <t>* Para el ejercicio 2017, ver detalle de integración en los Comentarios de la Deuda al Estado Analítico e Integral de la Deuda Interna y Externa, Formato: TYY.03.EAIDIE_PEMEX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</si>
</sst>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(* #,##0.00_);_(* \(#,##0.0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;\(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Soberana Sans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6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>
      <alignment/>
      <protection/>
    </xf>
    <xf numFmtId="0" fontId="5" fillId="0" borderId="0" xfId="57" applyFont="1" applyFill="1" applyAlignment="1">
      <alignment horizontal="right" vertical="center"/>
      <protection/>
    </xf>
    <xf numFmtId="49" fontId="4" fillId="0" borderId="10" xfId="57" applyNumberFormat="1" applyFont="1" applyFill="1" applyBorder="1" applyAlignment="1">
      <alignment vertical="center"/>
      <protection/>
    </xf>
    <xf numFmtId="37" fontId="4" fillId="0" borderId="10" xfId="57" applyNumberFormat="1" applyFont="1" applyFill="1" applyBorder="1" applyAlignment="1">
      <alignment vertical="center"/>
      <protection/>
    </xf>
    <xf numFmtId="49" fontId="5" fillId="0" borderId="11" xfId="57" applyNumberFormat="1" applyFont="1" applyFill="1" applyBorder="1" applyAlignment="1">
      <alignment horizontal="left" vertical="center" indent="1"/>
      <protection/>
    </xf>
    <xf numFmtId="49" fontId="5" fillId="0" borderId="11" xfId="57" applyNumberFormat="1" applyFont="1" applyFill="1" applyBorder="1" applyAlignment="1">
      <alignment horizontal="center" vertical="center"/>
      <protection/>
    </xf>
    <xf numFmtId="49" fontId="4" fillId="0" borderId="11" xfId="57" applyNumberFormat="1" applyFont="1" applyFill="1" applyBorder="1" applyAlignment="1">
      <alignment horizontal="left" vertical="center" indent="3"/>
      <protection/>
    </xf>
    <xf numFmtId="49" fontId="4" fillId="0" borderId="12" xfId="57" applyNumberFormat="1" applyFont="1" applyFill="1" applyBorder="1" applyAlignment="1">
      <alignment horizontal="left" vertical="center" indent="1"/>
      <protection/>
    </xf>
    <xf numFmtId="37" fontId="4" fillId="0" borderId="12" xfId="57" applyNumberFormat="1" applyFont="1" applyFill="1" applyBorder="1" applyAlignment="1">
      <alignment vertical="center"/>
      <protection/>
    </xf>
    <xf numFmtId="0" fontId="4" fillId="0" borderId="0" xfId="57" applyFont="1" applyFill="1" applyBorder="1" applyAlignment="1">
      <alignment/>
      <protection/>
    </xf>
    <xf numFmtId="37" fontId="4" fillId="0" borderId="0" xfId="57" applyNumberFormat="1" applyFont="1" applyFill="1" applyBorder="1" applyAlignment="1">
      <alignment vertical="center"/>
      <protection/>
    </xf>
    <xf numFmtId="0" fontId="46" fillId="33" borderId="13" xfId="57" applyFont="1" applyFill="1" applyBorder="1" applyAlignment="1">
      <alignment horizontal="centerContinuous" vertical="center"/>
      <protection/>
    </xf>
    <xf numFmtId="0" fontId="46" fillId="33" borderId="13" xfId="57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37" fontId="5" fillId="0" borderId="11" xfId="57" applyNumberFormat="1" applyFont="1" applyFill="1" applyBorder="1" applyAlignment="1">
      <alignment vertical="center"/>
      <protection/>
    </xf>
    <xf numFmtId="37" fontId="4" fillId="0" borderId="11" xfId="57" applyNumberFormat="1" applyFont="1" applyFill="1" applyBorder="1" applyAlignment="1">
      <alignment vertical="center"/>
      <protection/>
    </xf>
    <xf numFmtId="37" fontId="47" fillId="0" borderId="0" xfId="0" applyNumberFormat="1" applyFont="1" applyAlignment="1">
      <alignment/>
    </xf>
    <xf numFmtId="164" fontId="6" fillId="0" borderId="0" xfId="57" applyNumberFormat="1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46" fillId="33" borderId="10" xfId="57" applyFont="1" applyFill="1" applyBorder="1" applyAlignment="1">
      <alignment horizontal="center" vertical="center"/>
      <protection/>
    </xf>
    <xf numFmtId="0" fontId="46" fillId="33" borderId="11" xfId="57" applyFont="1" applyFill="1" applyBorder="1" applyAlignment="1">
      <alignment horizontal="center" vertical="center"/>
      <protection/>
    </xf>
    <xf numFmtId="0" fontId="46" fillId="33" borderId="12" xfId="57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59 3 8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 11" xfId="52"/>
    <cellStyle name="Millares 2 3 2" xfId="53"/>
    <cellStyle name="Currency" xfId="54"/>
    <cellStyle name="Currency [0]" xfId="55"/>
    <cellStyle name="Neutral" xfId="56"/>
    <cellStyle name="Normal 11" xfId="57"/>
    <cellStyle name="Normal 2 2 2" xfId="58"/>
    <cellStyle name="Normal 2 2 2 2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tabSelected="1" zoomScale="110" zoomScaleNormal="110" zoomScalePageLayoutView="0" workbookViewId="0" topLeftCell="A1">
      <selection activeCell="F30" sqref="F30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8" width="15.7109375" style="0" customWidth="1"/>
    <col min="9" max="9" width="16.140625" style="0" bestFit="1" customWidth="1"/>
    <col min="10" max="11" width="16.7109375" style="0" bestFit="1" customWidth="1"/>
    <col min="12" max="12" width="3.7109375" style="0" customWidth="1"/>
    <col min="13" max="16384" width="0" style="0" hidden="1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2"/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3.5" customHeight="1">
      <c r="A3" s="2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13.5" customHeight="1">
      <c r="A4" s="2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3.5" customHeight="1">
      <c r="A5" s="2"/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ht="13.5" customHeight="1">
      <c r="A6" s="2"/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</row>
    <row r="7" spans="1:11" ht="3" customHeight="1">
      <c r="A7" s="2"/>
      <c r="B7" s="3"/>
      <c r="C7" s="4"/>
      <c r="D7" s="3"/>
      <c r="E7" s="3"/>
      <c r="F7" s="3"/>
      <c r="G7" s="3"/>
      <c r="H7" s="3"/>
      <c r="I7" s="3"/>
      <c r="J7" s="3"/>
      <c r="K7" s="5"/>
    </row>
    <row r="8" spans="1:11" ht="11.25" customHeight="1">
      <c r="A8" s="2"/>
      <c r="B8" s="23" t="s">
        <v>4</v>
      </c>
      <c r="C8" s="15">
        <v>2016</v>
      </c>
      <c r="D8" s="15"/>
      <c r="E8" s="15"/>
      <c r="F8" s="15">
        <v>2017</v>
      </c>
      <c r="G8" s="15"/>
      <c r="H8" s="15"/>
      <c r="I8" s="15"/>
      <c r="J8" s="15"/>
      <c r="K8" s="15"/>
    </row>
    <row r="9" spans="1:11" ht="11.25" customHeight="1">
      <c r="A9" s="2"/>
      <c r="B9" s="24"/>
      <c r="C9" s="15" t="s">
        <v>5</v>
      </c>
      <c r="D9" s="15"/>
      <c r="E9" s="15"/>
      <c r="F9" s="15" t="s">
        <v>6</v>
      </c>
      <c r="G9" s="15"/>
      <c r="H9" s="15"/>
      <c r="I9" s="15" t="s">
        <v>5</v>
      </c>
      <c r="J9" s="15"/>
      <c r="K9" s="15"/>
    </row>
    <row r="10" spans="1:11" ht="11.25" customHeight="1">
      <c r="A10" s="2"/>
      <c r="B10" s="25"/>
      <c r="C10" s="16" t="s">
        <v>7</v>
      </c>
      <c r="D10" s="16" t="s">
        <v>8</v>
      </c>
      <c r="E10" s="16" t="s">
        <v>9</v>
      </c>
      <c r="F10" s="16" t="s">
        <v>7</v>
      </c>
      <c r="G10" s="16" t="s">
        <v>8</v>
      </c>
      <c r="H10" s="16" t="s">
        <v>9</v>
      </c>
      <c r="I10" s="16" t="s">
        <v>7</v>
      </c>
      <c r="J10" s="16" t="s">
        <v>8</v>
      </c>
      <c r="K10" s="16" t="s">
        <v>9</v>
      </c>
    </row>
    <row r="11" spans="1:11" ht="6" customHeight="1">
      <c r="A11" s="2"/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1:11" ht="11.25" customHeight="1">
      <c r="A12" s="2"/>
      <c r="B12" s="8" t="s">
        <v>0</v>
      </c>
      <c r="C12" s="18">
        <f aca="true" t="shared" si="0" ref="C12:K12">+C14+C16+C19</f>
        <v>-7812483122</v>
      </c>
      <c r="D12" s="18">
        <f t="shared" si="0"/>
        <v>228015959550</v>
      </c>
      <c r="E12" s="18">
        <f t="shared" si="0"/>
        <v>220203476428</v>
      </c>
      <c r="F12" s="18">
        <f t="shared" si="0"/>
        <v>28036585444</v>
      </c>
      <c r="G12" s="18">
        <f t="shared" si="0"/>
        <v>121963414556</v>
      </c>
      <c r="H12" s="18">
        <f t="shared" si="0"/>
        <v>150000000000</v>
      </c>
      <c r="I12" s="18">
        <f t="shared" si="0"/>
        <v>-70205785008</v>
      </c>
      <c r="J12" s="18">
        <f t="shared" si="0"/>
        <v>127752163317</v>
      </c>
      <c r="K12" s="18">
        <f t="shared" si="0"/>
        <v>57546378309</v>
      </c>
    </row>
    <row r="13" spans="1:11" ht="11.25" customHeight="1">
      <c r="A13" s="2"/>
      <c r="B13" s="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1.25" customHeight="1">
      <c r="A14" s="2"/>
      <c r="B14" s="10" t="s">
        <v>10</v>
      </c>
      <c r="C14" s="19">
        <f>+C21-C23</f>
        <v>-4935527097</v>
      </c>
      <c r="D14" s="19">
        <f>+D21-D23</f>
        <v>236553593052</v>
      </c>
      <c r="E14" s="19">
        <f>+D14+C14</f>
        <v>231618065955</v>
      </c>
      <c r="F14" s="19">
        <f>+F21-F23</f>
        <v>28036585444</v>
      </c>
      <c r="G14" s="19">
        <f>+G21-G23</f>
        <v>121963414556</v>
      </c>
      <c r="H14" s="19">
        <f>+G14+F14</f>
        <v>150000000000</v>
      </c>
      <c r="I14" s="19">
        <f>+I21-I23</f>
        <v>-65068803434</v>
      </c>
      <c r="J14" s="19">
        <f>+J21-J23</f>
        <v>137481475705</v>
      </c>
      <c r="K14" s="19">
        <f>+J14+I14</f>
        <v>72412672271</v>
      </c>
    </row>
    <row r="15" spans="1:11" ht="11.25" customHeight="1">
      <c r="A15" s="2"/>
      <c r="B15" s="10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1.25" customHeight="1">
      <c r="A16" s="2"/>
      <c r="B16" s="10" t="s">
        <v>16</v>
      </c>
      <c r="C16" s="19"/>
      <c r="D16" s="19">
        <v>-8537633502</v>
      </c>
      <c r="E16" s="19">
        <f>+C16+D16</f>
        <v>-8537633502</v>
      </c>
      <c r="F16" s="19">
        <v>0</v>
      </c>
      <c r="G16" s="19">
        <v>0</v>
      </c>
      <c r="H16" s="19">
        <f>+G16+F16</f>
        <v>0</v>
      </c>
      <c r="I16" s="19">
        <v>0</v>
      </c>
      <c r="J16" s="19">
        <v>-9729312388</v>
      </c>
      <c r="K16" s="19">
        <f>+I16+J16</f>
        <v>-9729312388</v>
      </c>
    </row>
    <row r="17" spans="1:11" ht="11.25" customHeight="1">
      <c r="A17" s="2"/>
      <c r="B17" s="10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1.25" customHeight="1">
      <c r="A18" s="2"/>
      <c r="B18" s="10" t="s">
        <v>11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1.25" customHeight="1">
      <c r="A19" s="2"/>
      <c r="B19" s="10" t="s">
        <v>17</v>
      </c>
      <c r="C19" s="19">
        <v>-2876956025</v>
      </c>
      <c r="D19" s="19"/>
      <c r="E19" s="19">
        <f>+C19+D19</f>
        <v>-2876956025</v>
      </c>
      <c r="F19" s="19"/>
      <c r="G19" s="19"/>
      <c r="H19" s="19">
        <f>+G19+F19</f>
        <v>0</v>
      </c>
      <c r="I19" s="19">
        <v>-5136981574</v>
      </c>
      <c r="J19" s="19"/>
      <c r="K19" s="19">
        <f>+I19+J19</f>
        <v>-5136981574</v>
      </c>
    </row>
    <row r="20" spans="1:11" ht="11.25" customHeight="1">
      <c r="A20" s="2"/>
      <c r="B20" s="10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1.25" customHeight="1">
      <c r="A21" s="2"/>
      <c r="B21" s="8" t="s">
        <v>12</v>
      </c>
      <c r="C21" s="18">
        <v>85508417676</v>
      </c>
      <c r="D21" s="18">
        <v>522843114997</v>
      </c>
      <c r="E21" s="18">
        <f>+D21+C21</f>
        <v>608351532673</v>
      </c>
      <c r="F21" s="18">
        <v>73105388878</v>
      </c>
      <c r="G21" s="18">
        <v>184104792739</v>
      </c>
      <c r="H21" s="18">
        <f>+G21+F21</f>
        <v>257210181617</v>
      </c>
      <c r="I21" s="18">
        <v>40443068225</v>
      </c>
      <c r="J21" s="18">
        <v>363591750539</v>
      </c>
      <c r="K21" s="18">
        <f>+J21+I21</f>
        <v>404034818764</v>
      </c>
    </row>
    <row r="22" spans="1:11" ht="11.25" customHeight="1">
      <c r="A22" s="2"/>
      <c r="B22" s="9"/>
      <c r="C22" s="19"/>
      <c r="D22" s="19"/>
      <c r="E22" s="19">
        <v>0</v>
      </c>
      <c r="F22" s="19"/>
      <c r="G22" s="19"/>
      <c r="H22" s="19">
        <v>0</v>
      </c>
      <c r="I22" s="19"/>
      <c r="J22" s="19"/>
      <c r="K22" s="19">
        <v>0</v>
      </c>
    </row>
    <row r="23" spans="1:11" ht="11.25" customHeight="1">
      <c r="A23" s="2"/>
      <c r="B23" s="8" t="s">
        <v>13</v>
      </c>
      <c r="C23" s="18">
        <v>90443944773</v>
      </c>
      <c r="D23" s="18">
        <v>286289521945</v>
      </c>
      <c r="E23" s="18">
        <f>+D23+C23</f>
        <v>376733466718</v>
      </c>
      <c r="F23" s="18">
        <v>45068803434</v>
      </c>
      <c r="G23" s="18">
        <v>62141378183</v>
      </c>
      <c r="H23" s="18">
        <f>+G23+F23</f>
        <v>107210181617</v>
      </c>
      <c r="I23" s="18">
        <v>105511871659</v>
      </c>
      <c r="J23" s="18">
        <v>226110274834</v>
      </c>
      <c r="K23" s="18">
        <f>+J23+I23</f>
        <v>331622146493</v>
      </c>
    </row>
    <row r="24" spans="1:11" ht="3" customHeight="1">
      <c r="A24" s="1"/>
      <c r="B24" s="11"/>
      <c r="C24" s="12"/>
      <c r="D24" s="12"/>
      <c r="E24" s="12">
        <v>0</v>
      </c>
      <c r="F24" s="12"/>
      <c r="G24" s="12"/>
      <c r="H24" s="12"/>
      <c r="I24" s="12"/>
      <c r="J24" s="12"/>
      <c r="K24" s="12">
        <f>SUM(I24:J24)</f>
        <v>0</v>
      </c>
    </row>
    <row r="25" spans="1:11" ht="15" customHeight="1">
      <c r="A25" s="1"/>
      <c r="B25" s="13" t="s">
        <v>14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3:11" s="17" customFormat="1" ht="12.75">
      <c r="C26" s="20"/>
      <c r="D26" s="20"/>
      <c r="E26" s="20"/>
      <c r="F26" s="20"/>
      <c r="G26" s="20"/>
      <c r="H26" s="20"/>
      <c r="I26" s="20"/>
      <c r="J26" s="20"/>
      <c r="K26" s="20"/>
    </row>
    <row r="27" ht="11.25" customHeight="1">
      <c r="B27" s="13" t="s">
        <v>18</v>
      </c>
    </row>
    <row r="28" ht="11.25" customHeight="1"/>
    <row r="29" ht="11.25" customHeight="1"/>
    <row r="30" ht="11.25" customHeight="1"/>
  </sheetData>
  <sheetProtection/>
  <mergeCells count="6">
    <mergeCell ref="B2:K2"/>
    <mergeCell ref="B3:K3"/>
    <mergeCell ref="B4:K4"/>
    <mergeCell ref="B5:K5"/>
    <mergeCell ref="B6:K6"/>
    <mergeCell ref="B8:B10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2018-04-17T19:52:12Z</cp:lastPrinted>
  <dcterms:created xsi:type="dcterms:W3CDTF">2016-03-28T22:32:54Z</dcterms:created>
  <dcterms:modified xsi:type="dcterms:W3CDTF">2018-04-18T01:24:06Z</dcterms:modified>
  <cp:category/>
  <cp:version/>
  <cp:contentType/>
  <cp:contentStatus/>
</cp:coreProperties>
</file>