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00" yWindow="65521" windowWidth="12045" windowHeight="9690" activeTab="0"/>
  </bookViews>
  <sheets>
    <sheet name="Hoja1" sheetId="1" r:id="rId1"/>
  </sheets>
  <definedNames>
    <definedName name="FORM">'Hoja1'!$A$55</definedName>
    <definedName name="_xlnm.Print_Titles" localSheetId="0">'Hoja1'!$2:$15</definedName>
  </definedNames>
  <calcPr fullCalcOnLoad="1"/>
</workbook>
</file>

<file path=xl/sharedStrings.xml><?xml version="1.0" encoding="utf-8"?>
<sst xmlns="http://schemas.openxmlformats.org/spreadsheetml/2006/main" count="295" uniqueCount="285">
  <si>
    <t>No.</t>
  </si>
  <si>
    <t>Nombre del Proyecto</t>
  </si>
  <si>
    <t>(1)</t>
  </si>
  <si>
    <t>(2)</t>
  </si>
  <si>
    <t>(7)</t>
  </si>
  <si>
    <t>(4)</t>
  </si>
  <si>
    <t>(8)</t>
  </si>
  <si>
    <t xml:space="preserve">Presupuestado </t>
  </si>
  <si>
    <t>Gasto</t>
  </si>
  <si>
    <t>Programable</t>
  </si>
  <si>
    <t>Ingresos</t>
  </si>
  <si>
    <t>Amortizaciones</t>
  </si>
  <si>
    <t>Flujo</t>
  </si>
  <si>
    <t>y Gastos de</t>
  </si>
  <si>
    <t>Neto</t>
  </si>
  <si>
    <t>Operación y</t>
  </si>
  <si>
    <t>Mantenimiento</t>
  </si>
  <si>
    <t>(3)</t>
  </si>
  <si>
    <t>(6)</t>
  </si>
  <si>
    <t>(9)</t>
  </si>
  <si>
    <t>Ejercido</t>
  </si>
  <si>
    <t>(5=1-2-3-4)</t>
  </si>
  <si>
    <t>(10=6-7-8-9)</t>
  </si>
  <si>
    <t>Inversión Presupuestaria Asociada</t>
  </si>
  <si>
    <t>CG Cerro Prieto IV</t>
  </si>
  <si>
    <t xml:space="preserve">CC Chihuahua </t>
  </si>
  <si>
    <t xml:space="preserve">CCI Guerrero Negro II    </t>
  </si>
  <si>
    <t>CC Monterrey II</t>
  </si>
  <si>
    <t xml:space="preserve">CD Puerto San Carlos II </t>
  </si>
  <si>
    <t>CT Samalayuca II</t>
  </si>
  <si>
    <t xml:space="preserve">LT 211 Cable Submarino  </t>
  </si>
  <si>
    <t>LT 214 y 215 Sureste - Peninsular</t>
  </si>
  <si>
    <t>LT 216 y 217 Noroeste</t>
  </si>
  <si>
    <t xml:space="preserve">SE 212 y 213 SF6 Potencia y Distribución </t>
  </si>
  <si>
    <t>SE 218 Noroeste</t>
  </si>
  <si>
    <t>SE 219 Sureste - Peninsular</t>
  </si>
  <si>
    <t>SE 220 Oriental - Centro</t>
  </si>
  <si>
    <t>SE 221 Occidental</t>
  </si>
  <si>
    <t xml:space="preserve">LT 301 Centro </t>
  </si>
  <si>
    <t>LT 302 Sureste</t>
  </si>
  <si>
    <t>LT 303 Ixtapa - Pie de la Cuesta</t>
  </si>
  <si>
    <t xml:space="preserve">LT 304 Noroeste </t>
  </si>
  <si>
    <t>SE 305 Centro - Oriente</t>
  </si>
  <si>
    <t>SE 306 Sureste</t>
  </si>
  <si>
    <t>SE 307 Noreste</t>
  </si>
  <si>
    <t>SE 308 Noroeste</t>
  </si>
  <si>
    <t>CG Los Azufres II y Campo Geotérmico</t>
  </si>
  <si>
    <t xml:space="preserve">CH Manuel Moreno Torres (2a. Etapa) </t>
  </si>
  <si>
    <t xml:space="preserve">LT 406 Red Asociada a Tuxpan II, III y IV     </t>
  </si>
  <si>
    <t>LT 407 Red Asociada a Altamira II, III y IV</t>
  </si>
  <si>
    <t>LT 408 Naco - Nogales - Área Noroeste</t>
  </si>
  <si>
    <t>LT 411 Sistema Nacional</t>
  </si>
  <si>
    <t>LT Manuel Moreno Torres Red Asociada (2a. Etapa)</t>
  </si>
  <si>
    <t>SE 401 Occidental - Central</t>
  </si>
  <si>
    <t xml:space="preserve">SE 402 Oriental - Peninsular </t>
  </si>
  <si>
    <t>SE 403 Noreste</t>
  </si>
  <si>
    <t>SE 404 Noroeste - Norte</t>
  </si>
  <si>
    <t xml:space="preserve">SE 405 Compensación Alta Tensión </t>
  </si>
  <si>
    <t>SE 410 Sistema Nacional</t>
  </si>
  <si>
    <t xml:space="preserve">CC El Sauz conversión de TG a CC </t>
  </si>
  <si>
    <t xml:space="preserve">LT 414 Norte - Occidental </t>
  </si>
  <si>
    <t>LT 502 Oriental - Norte</t>
  </si>
  <si>
    <t>LT 506 Saltillo-Cañada</t>
  </si>
  <si>
    <t>LT Red Asociada a la Central Tamazunchale</t>
  </si>
  <si>
    <t>SE 412 Compensación Norte</t>
  </si>
  <si>
    <t>SE 413 Noroeste - Occidental</t>
  </si>
  <si>
    <t>SE 503 Oriental</t>
  </si>
  <si>
    <t>SE 504 Norte - Occidental</t>
  </si>
  <si>
    <t>LT 609 Transmisión Noroeste - Occidental</t>
  </si>
  <si>
    <t>LT 610 Transmisión Noroeste - Norte</t>
  </si>
  <si>
    <t>LT 612 Subtransmisión Norte - Noreste</t>
  </si>
  <si>
    <t>LT 613 Subtransmisión Occidental</t>
  </si>
  <si>
    <t>LT 614 Subtransmisión Oriental</t>
  </si>
  <si>
    <t>LT 1012 Red de Transmisión Asociada a la CCC Baja California</t>
  </si>
  <si>
    <t>SE 607 Sistema Bajío - Oriental</t>
  </si>
  <si>
    <t>SE 611 Subtransmisión Baja California - Noroeste</t>
  </si>
  <si>
    <t>CC Hermosillo Conversión de TG a CC</t>
  </si>
  <si>
    <t xml:space="preserve">CCC Pacífico </t>
  </si>
  <si>
    <t>CH  El Cajón</t>
  </si>
  <si>
    <t>LT Líneas Centro</t>
  </si>
  <si>
    <t>LT Red de Transmisión Asociada a la CH El Cajón</t>
  </si>
  <si>
    <t>LT Red de Transmisión Asociada a Altamira V</t>
  </si>
  <si>
    <t>LT Red de Transmisión  Asociada a la Laguna II</t>
  </si>
  <si>
    <t>LT Red de Transmisión Asociada a el Pacífico</t>
  </si>
  <si>
    <t>LT 707 Enlace Norte-Sur</t>
  </si>
  <si>
    <t>LT Riviera Maya</t>
  </si>
  <si>
    <t>PRR Presa Reguladora Amata</t>
  </si>
  <si>
    <t>RM Adolfo López Mateos</t>
  </si>
  <si>
    <t xml:space="preserve">RM Altamira </t>
  </si>
  <si>
    <t xml:space="preserve">RM Botello  </t>
  </si>
  <si>
    <t>RM Carbón II</t>
  </si>
  <si>
    <t>RM Carlos Rodríguez Rivero</t>
  </si>
  <si>
    <t xml:space="preserve">RM Dos Bocas  </t>
  </si>
  <si>
    <t>RM Emilio Portes Gil</t>
  </si>
  <si>
    <t xml:space="preserve">RM  Francisco Pérez Ríos </t>
  </si>
  <si>
    <t>RM  Huinalá</t>
  </si>
  <si>
    <t xml:space="preserve">RM Ixtaczoquitlán  </t>
  </si>
  <si>
    <t>RM  José Aceves Pozos (Mazatlán II)</t>
  </si>
  <si>
    <t xml:space="preserve">RM CT Puerto Libertad    </t>
  </si>
  <si>
    <t>RM Punta Prieta</t>
  </si>
  <si>
    <t>RM Salamanca</t>
  </si>
  <si>
    <t>RM Tuxpango</t>
  </si>
  <si>
    <t>RM CT Valle de México</t>
  </si>
  <si>
    <t>SE Norte</t>
  </si>
  <si>
    <t xml:space="preserve">SE 705 Capacitores </t>
  </si>
  <si>
    <t>SLT 701 Occidente - Centro</t>
  </si>
  <si>
    <t>SLT 702 Sureste - Penínsular</t>
  </si>
  <si>
    <t>SLT 703 Noreste - Norte</t>
  </si>
  <si>
    <t>SLT 704 Baja California - Noroeste</t>
  </si>
  <si>
    <t>SLT 706 Sistemas Norte</t>
  </si>
  <si>
    <t>SLT 709 Sistemas Sur</t>
  </si>
  <si>
    <t>CC Conversión El Encino de TG a CC</t>
  </si>
  <si>
    <t xml:space="preserve">CCI Baja California Sur II </t>
  </si>
  <si>
    <t xml:space="preserve">RM  CCC Tula </t>
  </si>
  <si>
    <t>RM CGT Cerro Prieto (U 5)</t>
  </si>
  <si>
    <t>RM  CT Carbón II Unidades 2 y 4</t>
  </si>
  <si>
    <t>RM  CT Emilio Portes Gil Unidad 4</t>
  </si>
  <si>
    <t>RM  CT Francisco Pérez Ríos Unidad 5</t>
  </si>
  <si>
    <t xml:space="preserve">RM  CT Pdte. Adolfo López Mateos Unidades 3, 4, 5 y 6 </t>
  </si>
  <si>
    <t>RM CT Pdte. Plutarco Elías Calles Unidades 1 y 2</t>
  </si>
  <si>
    <t>SE 811 Noroeste</t>
  </si>
  <si>
    <t>SE  812 Golfo Norte</t>
  </si>
  <si>
    <t>SE 813 División Bajío</t>
  </si>
  <si>
    <t>SLT 801 Altiplano</t>
  </si>
  <si>
    <t>SLT  802 Tamaulipas</t>
  </si>
  <si>
    <t>SLT 803 NOINE</t>
  </si>
  <si>
    <t>SLT 806 Bajío</t>
  </si>
  <si>
    <t>LT Red de Transmisión Asociada a la CE La Venta II</t>
  </si>
  <si>
    <t>SE 911 Noreste</t>
  </si>
  <si>
    <t>SE 912 División Oriente</t>
  </si>
  <si>
    <t>SE  914 División Centro Sur</t>
  </si>
  <si>
    <t>SE 915 Occidental</t>
  </si>
  <si>
    <t>SLT 901 Pacífico</t>
  </si>
  <si>
    <t>SLT  903 Cabo - Norte</t>
  </si>
  <si>
    <t>RFO Red de Fibra Óptica Proyecto Centro</t>
  </si>
  <si>
    <t>RFO Red de Fibra Óptica Proyecto Norte</t>
  </si>
  <si>
    <t xml:space="preserve">SE  1006 Central-Sur </t>
  </si>
  <si>
    <t>SE  1005 Noroeste</t>
  </si>
  <si>
    <t>RM Infiernillo</t>
  </si>
  <si>
    <t>RM  CT Francisco Pérez Ríos Unidad 1 y 2</t>
  </si>
  <si>
    <t xml:space="preserve">RM CT Puerto Libertad Unidad 4  </t>
  </si>
  <si>
    <t>RM  CT Valle de México Unidades 5, 6 y 7</t>
  </si>
  <si>
    <t>RM  CCC Samalayuca II</t>
  </si>
  <si>
    <t>RM  CCC El Sauz</t>
  </si>
  <si>
    <t>RM CCC Huinalá II</t>
  </si>
  <si>
    <t>SE 1004 Compensación Dinámica Área Central</t>
  </si>
  <si>
    <t xml:space="preserve">SE  1003 Subestaciones Eléctricas de Occidente </t>
  </si>
  <si>
    <t>LT Red de Transmisión Asociada a la CC San Lorenzo</t>
  </si>
  <si>
    <t>SLT 1002 Compensación y Transmisión Noreste-Sureste</t>
  </si>
  <si>
    <t>CCC  San Lorenzo  conversión  de  TG a CC</t>
  </si>
  <si>
    <t>SLT  1001 Red de Transmisión Baja-Nogales</t>
  </si>
  <si>
    <t xml:space="preserve">LT Red de Transmisión Asociada a la CH La Yesca </t>
  </si>
  <si>
    <t>LT Red de Transmisión asociada la CE La Venta III</t>
  </si>
  <si>
    <t>RM CN Laguna Verde</t>
  </si>
  <si>
    <t>RM  CT Puerto Libertad Unidades 2 y 3</t>
  </si>
  <si>
    <t xml:space="preserve">RM CT Punta Prieta Unidad 2 </t>
  </si>
  <si>
    <t>SE 1110 Compensación Capacitiva del Norte</t>
  </si>
  <si>
    <t>SE 1116 Transformación del Noreste</t>
  </si>
  <si>
    <t>SE 1117 Transformación de Guaymas</t>
  </si>
  <si>
    <t>SE 1120 Noroeste</t>
  </si>
  <si>
    <t>SE  1121 Baja California</t>
  </si>
  <si>
    <t>SE 1122 Golfo Norte</t>
  </si>
  <si>
    <t>SE  1123 Norte</t>
  </si>
  <si>
    <t>SE 1124 Bajío Centro</t>
  </si>
  <si>
    <t>SE 1125 Distribución</t>
  </si>
  <si>
    <t>SE 1128 Centro Sur</t>
  </si>
  <si>
    <t>SE 1129 Compensación Redes</t>
  </si>
  <si>
    <t xml:space="preserve">SLT 1112 Transmisión y  Transformación  del  Noroeste </t>
  </si>
  <si>
    <t xml:space="preserve">SLT 1114 Transmisión y Transformación del Oriental </t>
  </si>
  <si>
    <t>SLT  1118  Transmisión y Transformación del Norte</t>
  </si>
  <si>
    <t>SLT 1119 Transmisión y Transformación del Sureste</t>
  </si>
  <si>
    <t>SE  1213 COMPENSACION DE REDES</t>
  </si>
  <si>
    <t>SE 1205 Compensación Oriental - Peninsular</t>
  </si>
  <si>
    <t xml:space="preserve">SE 1212 SUR-PENINSULAR </t>
  </si>
  <si>
    <t xml:space="preserve">SLT 1203 Transmisión y Transformación Oriental-Sureste </t>
  </si>
  <si>
    <t xml:space="preserve">SE 1202 Suministro de Energía a la Zona Manzanillo </t>
  </si>
  <si>
    <t xml:space="preserve">SE 1211 NORESTE-CENTRAL </t>
  </si>
  <si>
    <t>SE 1210 NORTE-NOROESTE</t>
  </si>
  <si>
    <t xml:space="preserve">SLT 1201 Transmisión y Transformación de Baja California </t>
  </si>
  <si>
    <t>RM CCC El Sauz Paquete 1</t>
  </si>
  <si>
    <t>SLT Red de Transmisión Asociada a Manzanillo I U-1 y 2</t>
  </si>
  <si>
    <t>CC CC Repotenciación CT Manzanillo I U-1 y 2</t>
  </si>
  <si>
    <t>LT Red de transmisión asociada a la CG Los Humeros II</t>
  </si>
  <si>
    <t>LT Red de transmisión asociada a la CCC Norte II</t>
  </si>
  <si>
    <t>SLT 1304 Transmisión y Transformación del Oriental</t>
  </si>
  <si>
    <t>SLT 1303 Transmisión y Transformación Baja - Noroeste</t>
  </si>
  <si>
    <t>CCI Baja California Sur IV</t>
  </si>
  <si>
    <t>SLT SLT 1404 Subestaciones del Oriente</t>
  </si>
  <si>
    <t>SLT 1401 SEs y LTs de las Áreas Baja California y Noroeste</t>
  </si>
  <si>
    <t>SLT 1405 Subest y Líneas de Transmisión de las Áreas Sureste</t>
  </si>
  <si>
    <t>SLT 1402 Cambio de Tensión de la LT Culiacán - Los Mochis</t>
  </si>
  <si>
    <t>SE 1421 DISTRIBUCIÓN SUR</t>
  </si>
  <si>
    <t>SE 1403 Compensación Capacitiva de las Áreas Noroeste - Norte</t>
  </si>
  <si>
    <t>SE 1420 DISTRIBUCIÓN NORTE</t>
  </si>
  <si>
    <t>CCC Cogeneración Salamanca Fase I</t>
  </si>
  <si>
    <t>SLT 1601 Transmisión y Transformación Noroeste - Norte</t>
  </si>
  <si>
    <t>SLT 1604 Transmisión Ayotla-Chalco</t>
  </si>
  <si>
    <t>SE 1620 Distribución Valle de México</t>
  </si>
  <si>
    <t>CG Los Azufres III (Fase I)</t>
  </si>
  <si>
    <t>SLT 1721 DISTRIBUCIÓN NORTE</t>
  </si>
  <si>
    <t>SLT 1722 Distribución Sur</t>
  </si>
  <si>
    <t>SLT 1703  Conversión a 400 kV de la Riviera Maya</t>
  </si>
  <si>
    <t>SLT 1702 Transmisión y Transformación Baja - Noine</t>
  </si>
  <si>
    <t>SLT 1704 Interconexión sist aislados Guerrero Negro Sta Rosalía</t>
  </si>
  <si>
    <t>SE 1801 Subestaciones Baja - Noroeste</t>
  </si>
  <si>
    <t>TOTAL</t>
  </si>
  <si>
    <t>SLT  1111 Transmisión y Transformación del Central-Occidental</t>
  </si>
  <si>
    <t>No Programable</t>
  </si>
  <si>
    <t xml:space="preserve">RM Gómez Palacio  </t>
  </si>
  <si>
    <t xml:space="preserve">RM Gral. Manuel Álvarez Moreno (Manzanillo) </t>
  </si>
  <si>
    <t>SE 708  Compensación Dinámicas Oriental - Norte</t>
  </si>
  <si>
    <t>SE 1323 DISTRIBUCIÓN SUR</t>
  </si>
  <si>
    <t>SE 1322 DISTRIBUCIÓN CENTRO</t>
  </si>
  <si>
    <t>SE 1321 DISTRIBUCIÓN NORESTE</t>
  </si>
  <si>
    <t>SE 1320 DISTRIBUCIÓN NOROESTE</t>
  </si>
  <si>
    <t>CCI Guerrero Negro IV</t>
  </si>
  <si>
    <t>SE 1803 Subestaciones del Occidental</t>
  </si>
  <si>
    <t>SLT 1921 Reducción de Pérdidas de Energía en Distribución</t>
  </si>
  <si>
    <t xml:space="preserve">LT Red de transmisión asociada a la CI Guerrero Negro III </t>
  </si>
  <si>
    <t xml:space="preserve">LT Red de Transmisión Asociada a la CC Agua Prieta II </t>
  </si>
  <si>
    <t xml:space="preserve">RFO Red de Fibra Óptica Proyecto Sur </t>
  </si>
  <si>
    <t xml:space="preserve">CCC Baja California </t>
  </si>
  <si>
    <t xml:space="preserve">LT Red Asociada de Transmisión de la CCI  Baja California Sur I   </t>
  </si>
  <si>
    <t xml:space="preserve">CCI Baja California Sur I  </t>
  </si>
  <si>
    <t xml:space="preserve">COMISIÓN FEDERAL DE ELECTRICIDAD  </t>
  </si>
  <si>
    <t>LT 1313 Red de Transmisión Asociada al CC Baja California III</t>
  </si>
  <si>
    <t>CG Los Humeros III</t>
  </si>
  <si>
    <t>LT Red de transmisión asociada a la CH Chicoasén II</t>
  </si>
  <si>
    <t>SE 1701 Subestación Chimalpa Dos</t>
  </si>
  <si>
    <t>LT 1805 Línea de Transmisión Huasteca - Monterrey</t>
  </si>
  <si>
    <t>SLT 1821 Divisiones de Distribución</t>
  </si>
  <si>
    <t>SE 1901 Subestaciones de Baja California</t>
  </si>
  <si>
    <t>SLT 1902 Subestaciones y Compensación del Noroeste</t>
  </si>
  <si>
    <t>SE 1903 Subestaciones Norte - Noreste</t>
  </si>
  <si>
    <t>LT 1905 Transmisión Sureste - Peninsular</t>
  </si>
  <si>
    <t>SLT 1920 Subestaciones y Líneas de Distribución</t>
  </si>
  <si>
    <t>Fuente: Comisión Federal de Electricidad.</t>
  </si>
  <si>
    <t>SE 1127 Sureste</t>
  </si>
  <si>
    <t>SE  1206 Conversión a 400 kV de la LT Mazatlán II - La Higuera</t>
  </si>
  <si>
    <t>SLT 1204 Conversión a 400 kV a el Área Peninsular</t>
  </si>
  <si>
    <t>LT Red de Transmisión Asociada a la CI Guerrero Negro IV</t>
  </si>
  <si>
    <t>SE 1621 Distribución Norte - Sur</t>
  </si>
  <si>
    <t>SLT 1802 Subestaciones y Líneas de Transmisión del Norte</t>
  </si>
  <si>
    <t>SLT 1804 Subest. y Líneas de Transm. Oriental - Peninsular</t>
  </si>
  <si>
    <t xml:space="preserve">SUV Suministro de 970 T/h a las Centrales de Cerro Prieto </t>
  </si>
  <si>
    <t xml:space="preserve">CCI Baja California Sur III  </t>
  </si>
  <si>
    <t>CUENTA PÚBLICA 2017</t>
  </si>
  <si>
    <t>(Millones de Pesos de 2017)</t>
  </si>
  <si>
    <t xml:space="preserve"> SLT 1302 Transformación del Noreste</t>
  </si>
  <si>
    <t>RM CT José López Portillo</t>
  </si>
  <si>
    <t>CC Valle de México II</t>
  </si>
  <si>
    <t>SLT  1820 Divisiones de Distribución del Valle de México</t>
  </si>
  <si>
    <t>LT Red de Transmisión Asociada al CC Empalme II</t>
  </si>
  <si>
    <t xml:space="preserve"> SLT 1904 Transmisión y Transformación de Occidente</t>
  </si>
  <si>
    <t>LT Red de Transmisión Asociada al CC Norte III</t>
  </si>
  <si>
    <t>Nota: Las sumas  de los parciales pueden no coincidir con los totales debido al redondeo.</t>
  </si>
  <si>
    <t xml:space="preserve">Ingresos </t>
  </si>
  <si>
    <t xml:space="preserve">LT RED DE TRANSMISION ASOCIADA AL CC NORESTE </t>
  </si>
  <si>
    <t xml:space="preserve">CCI Baja California Sur V </t>
  </si>
  <si>
    <t>SUV Suministro de vapor a las Centrales de Cerro Prieto</t>
  </si>
  <si>
    <t>LT 807 Durango  I</t>
  </si>
  <si>
    <t xml:space="preserve">CH La Yesca </t>
  </si>
  <si>
    <t xml:space="preserve">CC Agua Prieta ll (con campo solar) </t>
  </si>
  <si>
    <t>RM CCC Poza Rica</t>
  </si>
  <si>
    <t xml:space="preserve">CG Los Humeros ll </t>
  </si>
  <si>
    <t>RM CCC TULA PAQUETES 1 y 2</t>
  </si>
  <si>
    <t>RM CH TEMASCAL UNIDADES 1 a 4</t>
  </si>
  <si>
    <t xml:space="preserve">SLT 2001 Subestaciones y Líneas Baja California Sur-Noroeste </t>
  </si>
  <si>
    <t>LT Red Asociada de la Central Río Bravo III</t>
  </si>
  <si>
    <t>LT 615 Subtransmisión Peninsular</t>
  </si>
  <si>
    <t xml:space="preserve">SLT 902 Istmo </t>
  </si>
  <si>
    <t>CC Empalme I</t>
  </si>
  <si>
    <t>CC Rosarito y (Unidades 8 y 9)</t>
  </si>
  <si>
    <t>LT Red de Trans Asoc al proy de ten abierta y Obas. II, III, IV</t>
  </si>
  <si>
    <t xml:space="preserve">FLUJO NETO DE PROYECTOS DE INFRAESTRUCTURA PRODUCTIVA DE LARGO PLAZO DE INVERSIÓN DIRECTA EN OPERACIÓN </t>
  </si>
  <si>
    <t>SE 1521 DISTRIBUCIÓN SUR</t>
  </si>
  <si>
    <t>SE 1520 DISTRIBUCIÓN NORTE</t>
  </si>
  <si>
    <t>SLT 2020 Subestaciones, Líneas y Redes de Distribución</t>
  </si>
  <si>
    <t>SLT 2021 Reducción de Pérdidas de Energía en Distribución</t>
  </si>
  <si>
    <t>1_/ Resultaron 5 proyectos con flujo negativo : 132 CE La Venta ll por menor generación a la programada en  35% derivado del mantenimiento y reparación de líneas extractoras de la energía; 226 CCI CI Guerrero Negro lll por menor demanda en su zona de operación;  229 CT TG Baja California ll por menor generación por menor demanda en un sistema aislado; 264 CC Centro por carencia de agua para generar energía y 297 LT Red de Transmisión Asociada a la CC Empalme I debido a que aún no entra en operación la planta generadora.</t>
  </si>
  <si>
    <r>
      <t xml:space="preserve">CE  La Venta II </t>
    </r>
    <r>
      <rPr>
        <vertAlign val="superscript"/>
        <sz val="8"/>
        <rFont val="Soberana Sans"/>
        <family val="3"/>
      </rPr>
      <t>1_/</t>
    </r>
  </si>
  <si>
    <r>
      <t xml:space="preserve">CCI CI Guerrero Negro lll  </t>
    </r>
    <r>
      <rPr>
        <vertAlign val="superscript"/>
        <sz val="8"/>
        <rFont val="Soberana Sans"/>
        <family val="3"/>
      </rPr>
      <t>1_/</t>
    </r>
  </si>
  <si>
    <r>
      <t xml:space="preserve">CT TG Baja California ll  </t>
    </r>
    <r>
      <rPr>
        <vertAlign val="superscript"/>
        <sz val="8"/>
        <rFont val="Soberana Sans"/>
        <family val="3"/>
      </rPr>
      <t>1_/</t>
    </r>
  </si>
  <si>
    <r>
      <t xml:space="preserve">CC Centro </t>
    </r>
    <r>
      <rPr>
        <vertAlign val="superscript"/>
        <sz val="7"/>
        <rFont val="Soberana Sans"/>
        <family val="3"/>
      </rPr>
      <t xml:space="preserve"> </t>
    </r>
    <r>
      <rPr>
        <vertAlign val="superscript"/>
        <sz val="8"/>
        <rFont val="Soberana Sans"/>
        <family val="3"/>
      </rPr>
      <t>1_/</t>
    </r>
  </si>
  <si>
    <r>
      <t xml:space="preserve"> LT Red de Transmisión Asociada al CC Empalme I  </t>
    </r>
    <r>
      <rPr>
        <vertAlign val="superscript"/>
        <sz val="8"/>
        <rFont val="Soberana Sans"/>
        <family val="3"/>
      </rPr>
      <t>1_/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</si>
</sst>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.0_);\(#,###.0\)"/>
    <numFmt numFmtId="166" formatCode="#,##0.0"/>
    <numFmt numFmtId="167" formatCode="#,##0;[Red]\(#,##0\)"/>
    <numFmt numFmtId="168" formatCode="#,##0.0;[Red]\(#,##0.0\)"/>
    <numFmt numFmtId="169" formatCode="&quot;$&quot;###\ ###\ ###\ ###"/>
    <numFmt numFmtId="170" formatCode="#,##0.0_ ;\-#,##0.0\ "/>
    <numFmt numFmtId="171" formatCode="[$-80A]dddd\,\ dd&quot; de &quot;mmmm&quot; de &quot;yyyy"/>
    <numFmt numFmtId="172" formatCode="[$-80A]hh:mm:ss\ AM/PM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"/>
    <numFmt numFmtId="181" formatCode="0.0000000000"/>
    <numFmt numFmtId="182" formatCode="#,##0.0_;"/>
  </numFmts>
  <fonts count="52">
    <font>
      <sz val="18"/>
      <name val="Arial"/>
      <family val="0"/>
    </font>
    <font>
      <sz val="10"/>
      <color indexed="8"/>
      <name val="Arial"/>
      <family val="2"/>
    </font>
    <font>
      <sz val="20"/>
      <name val="Arial"/>
      <family val="2"/>
    </font>
    <font>
      <sz val="23.5"/>
      <name val="Soberana Sans"/>
      <family val="3"/>
    </font>
    <font>
      <sz val="19"/>
      <color indexed="8"/>
      <name val="Soberana Sans"/>
      <family val="3"/>
    </font>
    <font>
      <sz val="9"/>
      <name val="Soberana Sans"/>
      <family val="3"/>
    </font>
    <font>
      <sz val="7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8"/>
      <name val="Soberana Sans"/>
      <family val="3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7"/>
      <name val="Soberana Sans"/>
      <family val="3"/>
    </font>
    <font>
      <vertAlign val="superscript"/>
      <sz val="8"/>
      <name val="Soberana Sans"/>
      <family val="3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8"/>
      <color indexed="9"/>
      <name val="Soberana Sans"/>
      <family val="3"/>
    </font>
    <font>
      <sz val="8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8"/>
      <color theme="0"/>
      <name val="Soberana Sans"/>
      <family val="3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3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9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37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horizontal="right"/>
    </xf>
    <xf numFmtId="37" fontId="5" fillId="0" borderId="0" xfId="0" applyNumberFormat="1" applyFont="1" applyFill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 vertical="center"/>
    </xf>
    <xf numFmtId="49" fontId="6" fillId="0" borderId="10" xfId="0" applyNumberFormat="1" applyFont="1" applyFill="1" applyBorder="1" applyAlignment="1">
      <alignment vertical="top"/>
    </xf>
    <xf numFmtId="164" fontId="7" fillId="0" borderId="11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quotePrefix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37" fontId="6" fillId="0" borderId="12" xfId="0" applyNumberFormat="1" applyFont="1" applyFill="1" applyBorder="1" applyAlignment="1">
      <alignment horizontal="center" vertical="center"/>
    </xf>
    <xf numFmtId="37" fontId="6" fillId="0" borderId="0" xfId="0" applyNumberFormat="1" applyFont="1" applyFill="1" applyBorder="1" applyAlignment="1">
      <alignment horizontal="center" vertical="center"/>
    </xf>
    <xf numFmtId="37" fontId="6" fillId="0" borderId="0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164" fontId="7" fillId="0" borderId="15" xfId="0" applyNumberFormat="1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49" fontId="50" fillId="34" borderId="18" xfId="0" applyNumberFormat="1" applyFont="1" applyFill="1" applyBorder="1" applyAlignment="1">
      <alignment horizontal="center" vertical="center"/>
    </xf>
    <xf numFmtId="49" fontId="50" fillId="34" borderId="19" xfId="0" applyNumberFormat="1" applyFont="1" applyFill="1" applyBorder="1" applyAlignment="1">
      <alignment horizontal="centerContinuous" vertical="center"/>
    </xf>
    <xf numFmtId="49" fontId="50" fillId="34" borderId="20" xfId="0" applyNumberFormat="1" applyFont="1" applyFill="1" applyBorder="1" applyAlignment="1">
      <alignment horizontal="centerContinuous" vertical="center"/>
    </xf>
    <xf numFmtId="49" fontId="50" fillId="34" borderId="21" xfId="0" applyNumberFormat="1" applyFont="1" applyFill="1" applyBorder="1" applyAlignment="1">
      <alignment horizontal="centerContinuous" vertical="center"/>
    </xf>
    <xf numFmtId="0" fontId="50" fillId="34" borderId="0" xfId="0" applyFont="1" applyFill="1" applyBorder="1" applyAlignment="1">
      <alignment vertical="center"/>
    </xf>
    <xf numFmtId="49" fontId="50" fillId="34" borderId="18" xfId="0" applyNumberFormat="1" applyFont="1" applyFill="1" applyBorder="1" applyAlignment="1">
      <alignment horizontal="centerContinuous" vertical="center"/>
    </xf>
    <xf numFmtId="49" fontId="50" fillId="34" borderId="12" xfId="0" applyNumberFormat="1" applyFont="1" applyFill="1" applyBorder="1" applyAlignment="1">
      <alignment horizontal="center" vertical="center"/>
    </xf>
    <xf numFmtId="49" fontId="50" fillId="34" borderId="0" xfId="0" applyNumberFormat="1" applyFont="1" applyFill="1" applyBorder="1" applyAlignment="1">
      <alignment vertical="center"/>
    </xf>
    <xf numFmtId="0" fontId="50" fillId="34" borderId="21" xfId="0" applyFont="1" applyFill="1" applyBorder="1" applyAlignment="1">
      <alignment horizontal="centerContinuous" vertical="center"/>
    </xf>
    <xf numFmtId="49" fontId="50" fillId="34" borderId="0" xfId="0" applyNumberFormat="1" applyFont="1" applyFill="1" applyBorder="1" applyAlignment="1">
      <alignment horizontal="center" vertical="center"/>
    </xf>
    <xf numFmtId="49" fontId="50" fillId="34" borderId="13" xfId="0" applyNumberFormat="1" applyFont="1" applyFill="1" applyBorder="1" applyAlignment="1">
      <alignment vertical="center"/>
    </xf>
    <xf numFmtId="49" fontId="50" fillId="34" borderId="15" xfId="0" applyNumberFormat="1" applyFont="1" applyFill="1" applyBorder="1" applyAlignment="1">
      <alignment horizontal="center" vertical="center"/>
    </xf>
    <xf numFmtId="49" fontId="50" fillId="34" borderId="16" xfId="0" applyNumberFormat="1" applyFont="1" applyFill="1" applyBorder="1" applyAlignment="1">
      <alignment horizontal="centerContinuous" vertical="center"/>
    </xf>
    <xf numFmtId="49" fontId="50" fillId="34" borderId="19" xfId="0" applyNumberFormat="1" applyFont="1" applyFill="1" applyBorder="1" applyAlignment="1">
      <alignment horizontal="center" vertical="center"/>
    </xf>
    <xf numFmtId="49" fontId="50" fillId="34" borderId="2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182" fontId="9" fillId="0" borderId="11" xfId="0" applyNumberFormat="1" applyFont="1" applyFill="1" applyBorder="1" applyAlignment="1">
      <alignment/>
    </xf>
    <xf numFmtId="182" fontId="7" fillId="0" borderId="11" xfId="0" applyNumberFormat="1" applyFont="1" applyFill="1" applyBorder="1" applyAlignment="1">
      <alignment/>
    </xf>
    <xf numFmtId="182" fontId="7" fillId="0" borderId="11" xfId="0" applyNumberFormat="1" applyFont="1" applyFill="1" applyBorder="1" applyAlignment="1">
      <alignment vertical="center"/>
    </xf>
    <xf numFmtId="182" fontId="7" fillId="0" borderId="23" xfId="0" applyNumberFormat="1" applyFont="1" applyFill="1" applyBorder="1" applyAlignment="1">
      <alignment vertical="center"/>
    </xf>
    <xf numFmtId="182" fontId="7" fillId="0" borderId="24" xfId="0" applyNumberFormat="1" applyFont="1" applyFill="1" applyBorder="1" applyAlignment="1">
      <alignment vertical="center"/>
    </xf>
    <xf numFmtId="182" fontId="7" fillId="0" borderId="1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182" fontId="6" fillId="0" borderId="11" xfId="0" applyNumberFormat="1" applyFont="1" applyFill="1" applyBorder="1" applyAlignment="1">
      <alignment vertical="center"/>
    </xf>
    <xf numFmtId="182" fontId="6" fillId="0" borderId="25" xfId="0" applyNumberFormat="1" applyFont="1" applyFill="1" applyBorder="1" applyAlignment="1">
      <alignment vertical="center"/>
    </xf>
    <xf numFmtId="182" fontId="6" fillId="0" borderId="26" xfId="0" applyNumberFormat="1" applyFont="1" applyFill="1" applyBorder="1" applyAlignment="1">
      <alignment vertical="center"/>
    </xf>
    <xf numFmtId="170" fontId="6" fillId="0" borderId="0" xfId="47" applyNumberFormat="1" applyFont="1" applyFill="1" applyBorder="1" applyAlignment="1">
      <alignment horizontal="right" vertical="center"/>
    </xf>
    <xf numFmtId="182" fontId="6" fillId="0" borderId="12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0" fillId="34" borderId="0" xfId="0" applyFont="1" applyFill="1" applyBorder="1" applyAlignment="1">
      <alignment horizontal="centerContinuous" vertical="center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vertical="top"/>
    </xf>
    <xf numFmtId="164" fontId="7" fillId="0" borderId="24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top"/>
    </xf>
    <xf numFmtId="182" fontId="6" fillId="0" borderId="0" xfId="0" applyNumberFormat="1" applyFont="1" applyBorder="1" applyAlignment="1">
      <alignment/>
    </xf>
    <xf numFmtId="182" fontId="7" fillId="0" borderId="24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 vertical="center"/>
    </xf>
    <xf numFmtId="170" fontId="12" fillId="0" borderId="0" xfId="52" applyNumberFormat="1" applyFont="1" applyFill="1" applyBorder="1" applyAlignment="1">
      <alignment horizontal="right" vertical="center"/>
      <protection/>
    </xf>
    <xf numFmtId="0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82" fontId="7" fillId="0" borderId="0" xfId="0" applyNumberFormat="1" applyFont="1" applyFill="1" applyBorder="1" applyAlignment="1">
      <alignment vertical="center"/>
    </xf>
    <xf numFmtId="49" fontId="50" fillId="34" borderId="27" xfId="0" applyNumberFormat="1" applyFont="1" applyFill="1" applyBorder="1" applyAlignment="1">
      <alignment horizontal="center" vertical="center"/>
    </xf>
    <xf numFmtId="170" fontId="6" fillId="0" borderId="15" xfId="47" applyNumberFormat="1" applyFont="1" applyFill="1" applyBorder="1" applyAlignment="1">
      <alignment horizontal="right" vertical="center"/>
    </xf>
    <xf numFmtId="182" fontId="7" fillId="0" borderId="15" xfId="0" applyNumberFormat="1" applyFont="1" applyFill="1" applyBorder="1" applyAlignment="1">
      <alignment vertical="center"/>
    </xf>
    <xf numFmtId="182" fontId="12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182" fontId="6" fillId="0" borderId="23" xfId="0" applyNumberFormat="1" applyFont="1" applyFill="1" applyBorder="1" applyAlignment="1">
      <alignment vertical="center"/>
    </xf>
    <xf numFmtId="170" fontId="6" fillId="0" borderId="28" xfId="47" applyNumberFormat="1" applyFont="1" applyFill="1" applyBorder="1" applyAlignment="1">
      <alignment horizontal="right" vertical="center"/>
    </xf>
    <xf numFmtId="182" fontId="7" fillId="0" borderId="29" xfId="0" applyNumberFormat="1" applyFont="1" applyFill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50" fillId="34" borderId="27" xfId="0" applyNumberFormat="1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0" fillId="34" borderId="27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49" fontId="50" fillId="34" borderId="27" xfId="0" applyNumberFormat="1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 vertical="center"/>
    </xf>
    <xf numFmtId="49" fontId="50" fillId="34" borderId="30" xfId="0" applyNumberFormat="1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  <xf numFmtId="0" fontId="51" fillId="34" borderId="28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vertical="center" wrapText="1"/>
    </xf>
    <xf numFmtId="0" fontId="51" fillId="34" borderId="1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7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7"/>
  <sheetViews>
    <sheetView showGridLines="0" showZeros="0" tabSelected="1" showOutlineSymbols="0" zoomScale="120" zoomScaleNormal="120" zoomScaleSheetLayoutView="120" zoomScalePageLayoutView="70" workbookViewId="0" topLeftCell="A1">
      <selection activeCell="A1" sqref="A1"/>
    </sheetView>
  </sheetViews>
  <sheetFormatPr defaultColWidth="0" defaultRowHeight="23.25"/>
  <cols>
    <col min="1" max="1" width="1.234375" style="0" customWidth="1"/>
    <col min="2" max="2" width="2.37890625" style="0" customWidth="1"/>
    <col min="3" max="3" width="0.38671875" style="0" customWidth="1"/>
    <col min="4" max="4" width="28.921875" style="0" customWidth="1"/>
    <col min="5" max="5" width="5.0703125" style="0" customWidth="1"/>
    <col min="6" max="6" width="7" style="0" bestFit="1" customWidth="1"/>
    <col min="7" max="7" width="6.609375" style="0" customWidth="1"/>
    <col min="8" max="8" width="5.69140625" style="0" customWidth="1"/>
    <col min="9" max="9" width="5.37890625" style="0" customWidth="1"/>
    <col min="10" max="10" width="4.921875" style="0" customWidth="1"/>
    <col min="11" max="11" width="7" style="0" bestFit="1" customWidth="1"/>
    <col min="12" max="12" width="6.609375" style="0" customWidth="1"/>
    <col min="13" max="13" width="5.921875" style="0" customWidth="1"/>
    <col min="14" max="14" width="6" style="0" customWidth="1"/>
    <col min="15" max="15" width="0.69140625" style="0" customWidth="1"/>
    <col min="16" max="20" width="0" style="0" hidden="1" customWidth="1"/>
    <col min="21" max="16384" width="11.0703125" style="0" hidden="1" customWidth="1"/>
  </cols>
  <sheetData>
    <row r="1" spans="1:15" ht="7.5" customHeight="1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"/>
    </row>
    <row r="2" spans="1:15" ht="12" customHeight="1">
      <c r="A2" s="3"/>
      <c r="B2" s="7" t="s">
        <v>246</v>
      </c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1"/>
    </row>
    <row r="3" spans="1:15" ht="12" customHeight="1">
      <c r="A3" s="3"/>
      <c r="B3" s="9" t="s">
        <v>274</v>
      </c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1"/>
    </row>
    <row r="4" spans="1:15" ht="12" customHeight="1">
      <c r="A4" s="3"/>
      <c r="B4" s="9" t="s">
        <v>224</v>
      </c>
      <c r="C4" s="7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1"/>
    </row>
    <row r="5" spans="1:15" ht="12" customHeight="1">
      <c r="A5" s="3"/>
      <c r="B5" s="9" t="s">
        <v>247</v>
      </c>
      <c r="C5" s="7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1"/>
    </row>
    <row r="6" spans="1:15" ht="3.7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"/>
    </row>
    <row r="7" spans="1:15" ht="12.75" customHeight="1">
      <c r="A7" s="3"/>
      <c r="B7" s="100" t="s">
        <v>0</v>
      </c>
      <c r="C7" s="34"/>
      <c r="D7" s="103" t="s">
        <v>1</v>
      </c>
      <c r="E7" s="35" t="s">
        <v>7</v>
      </c>
      <c r="F7" s="36"/>
      <c r="G7" s="36"/>
      <c r="H7" s="36"/>
      <c r="I7" s="37"/>
      <c r="J7" s="35" t="s">
        <v>20</v>
      </c>
      <c r="K7" s="36"/>
      <c r="L7" s="36"/>
      <c r="M7" s="36"/>
      <c r="N7" s="37"/>
      <c r="O7" s="2"/>
    </row>
    <row r="8" spans="1:15" ht="12.75" customHeight="1">
      <c r="A8" s="3"/>
      <c r="B8" s="101"/>
      <c r="C8" s="38"/>
      <c r="D8" s="104"/>
      <c r="E8" s="94" t="s">
        <v>10</v>
      </c>
      <c r="F8" s="39" t="s">
        <v>8</v>
      </c>
      <c r="G8" s="65"/>
      <c r="H8" s="37"/>
      <c r="I8" s="40"/>
      <c r="J8" s="94" t="s">
        <v>256</v>
      </c>
      <c r="K8" s="39" t="s">
        <v>8</v>
      </c>
      <c r="L8" s="65"/>
      <c r="M8" s="37"/>
      <c r="N8" s="40"/>
      <c r="O8" s="2"/>
    </row>
    <row r="9" spans="1:15" ht="13.5" customHeight="1">
      <c r="A9" s="3"/>
      <c r="B9" s="101"/>
      <c r="C9" s="41"/>
      <c r="D9" s="104"/>
      <c r="E9" s="106"/>
      <c r="F9" s="35" t="s">
        <v>9</v>
      </c>
      <c r="G9" s="42"/>
      <c r="H9" s="94" t="s">
        <v>207</v>
      </c>
      <c r="I9" s="40"/>
      <c r="J9" s="106"/>
      <c r="K9" s="35" t="s">
        <v>9</v>
      </c>
      <c r="L9" s="42"/>
      <c r="M9" s="94" t="s">
        <v>207</v>
      </c>
      <c r="N9" s="40"/>
      <c r="O9" s="2"/>
    </row>
    <row r="10" spans="1:15" ht="12" customHeight="1">
      <c r="A10" s="3"/>
      <c r="B10" s="101"/>
      <c r="C10" s="43"/>
      <c r="D10" s="104"/>
      <c r="E10" s="106"/>
      <c r="F10" s="77" t="s">
        <v>11</v>
      </c>
      <c r="G10" s="97" t="s">
        <v>23</v>
      </c>
      <c r="H10" s="95"/>
      <c r="I10" s="40" t="s">
        <v>12</v>
      </c>
      <c r="J10" s="106"/>
      <c r="K10" s="77" t="s">
        <v>11</v>
      </c>
      <c r="L10" s="97" t="s">
        <v>23</v>
      </c>
      <c r="M10" s="95"/>
      <c r="N10" s="40" t="s">
        <v>12</v>
      </c>
      <c r="O10" s="2"/>
    </row>
    <row r="11" spans="1:15" ht="12" customHeight="1">
      <c r="A11" s="3"/>
      <c r="B11" s="101"/>
      <c r="C11" s="38"/>
      <c r="D11" s="104"/>
      <c r="E11" s="106"/>
      <c r="F11" s="40" t="s">
        <v>13</v>
      </c>
      <c r="G11" s="98"/>
      <c r="H11" s="95"/>
      <c r="I11" s="40" t="s">
        <v>14</v>
      </c>
      <c r="J11" s="106"/>
      <c r="K11" s="40" t="s">
        <v>13</v>
      </c>
      <c r="L11" s="98"/>
      <c r="M11" s="95"/>
      <c r="N11" s="40" t="s">
        <v>14</v>
      </c>
      <c r="O11" s="2"/>
    </row>
    <row r="12" spans="1:15" ht="12" customHeight="1">
      <c r="A12" s="3"/>
      <c r="B12" s="101"/>
      <c r="C12" s="44"/>
      <c r="D12" s="104"/>
      <c r="E12" s="106"/>
      <c r="F12" s="40" t="s">
        <v>15</v>
      </c>
      <c r="G12" s="98"/>
      <c r="H12" s="95"/>
      <c r="I12" s="40"/>
      <c r="J12" s="106"/>
      <c r="K12" s="40" t="s">
        <v>15</v>
      </c>
      <c r="L12" s="98"/>
      <c r="M12" s="95"/>
      <c r="N12" s="40"/>
      <c r="O12" s="2"/>
    </row>
    <row r="13" spans="1:15" ht="12" customHeight="1">
      <c r="A13" s="3"/>
      <c r="B13" s="101"/>
      <c r="C13" s="44"/>
      <c r="D13" s="104"/>
      <c r="E13" s="107"/>
      <c r="F13" s="45" t="s">
        <v>16</v>
      </c>
      <c r="G13" s="99"/>
      <c r="H13" s="96"/>
      <c r="I13" s="40"/>
      <c r="J13" s="107"/>
      <c r="K13" s="45" t="s">
        <v>16</v>
      </c>
      <c r="L13" s="99"/>
      <c r="M13" s="96"/>
      <c r="N13" s="40"/>
      <c r="O13" s="2"/>
    </row>
    <row r="14" spans="1:15" ht="12" customHeight="1">
      <c r="A14" s="3"/>
      <c r="B14" s="102"/>
      <c r="C14" s="46"/>
      <c r="D14" s="105"/>
      <c r="E14" s="47" t="s">
        <v>2</v>
      </c>
      <c r="F14" s="47" t="s">
        <v>3</v>
      </c>
      <c r="G14" s="47" t="s">
        <v>17</v>
      </c>
      <c r="H14" s="47" t="s">
        <v>5</v>
      </c>
      <c r="I14" s="48" t="s">
        <v>21</v>
      </c>
      <c r="J14" s="47" t="s">
        <v>18</v>
      </c>
      <c r="K14" s="47" t="s">
        <v>4</v>
      </c>
      <c r="L14" s="47" t="s">
        <v>6</v>
      </c>
      <c r="M14" s="47" t="s">
        <v>19</v>
      </c>
      <c r="N14" s="48" t="s">
        <v>22</v>
      </c>
      <c r="O14" s="2"/>
    </row>
    <row r="15" spans="1:15" ht="12.75" customHeight="1">
      <c r="A15" s="3"/>
      <c r="B15" s="66"/>
      <c r="C15" s="10"/>
      <c r="D15" s="67"/>
      <c r="E15" s="11"/>
      <c r="F15" s="11"/>
      <c r="G15" s="11"/>
      <c r="H15" s="11"/>
      <c r="I15" s="11"/>
      <c r="J15" s="11"/>
      <c r="K15" s="11"/>
      <c r="L15" s="11"/>
      <c r="M15" s="11"/>
      <c r="N15" s="68"/>
      <c r="O15" s="2"/>
    </row>
    <row r="16" spans="1:15" ht="12" customHeight="1">
      <c r="A16" s="3"/>
      <c r="B16" s="66"/>
      <c r="C16" s="10"/>
      <c r="D16" s="69" t="s">
        <v>205</v>
      </c>
      <c r="E16" s="51">
        <f>SUM(E18:E268)</f>
        <v>213292.12796200006</v>
      </c>
      <c r="F16" s="51">
        <f aca="true" t="shared" si="0" ref="F16:N16">SUM(F18:F268)</f>
        <v>120215.19259300001</v>
      </c>
      <c r="G16" s="51">
        <f t="shared" si="0"/>
        <v>0</v>
      </c>
      <c r="H16" s="51">
        <f t="shared" si="0"/>
        <v>6255.033502</v>
      </c>
      <c r="I16" s="51">
        <f t="shared" si="0"/>
        <v>86821.90186700004</v>
      </c>
      <c r="J16" s="51">
        <f t="shared" si="0"/>
        <v>93455.1333718231</v>
      </c>
      <c r="K16" s="51">
        <f t="shared" si="0"/>
        <v>34767.77194198009</v>
      </c>
      <c r="L16" s="51">
        <f t="shared" si="0"/>
        <v>0</v>
      </c>
      <c r="M16" s="51">
        <f t="shared" si="0"/>
        <v>6741.212381149997</v>
      </c>
      <c r="N16" s="51">
        <f t="shared" si="0"/>
        <v>51946.149048692976</v>
      </c>
      <c r="O16" s="80"/>
    </row>
    <row r="17" spans="1:15" ht="5.25" customHeight="1">
      <c r="A17" s="3"/>
      <c r="B17" s="66"/>
      <c r="C17" s="10"/>
      <c r="D17" s="67"/>
      <c r="E17" s="52"/>
      <c r="F17" s="52"/>
      <c r="G17" s="52"/>
      <c r="H17" s="70"/>
      <c r="I17" s="52"/>
      <c r="J17" s="52"/>
      <c r="K17" s="52"/>
      <c r="L17" s="52"/>
      <c r="M17" s="52"/>
      <c r="N17" s="71"/>
      <c r="O17" s="80"/>
    </row>
    <row r="18" spans="1:15" ht="12" customHeight="1">
      <c r="A18" s="3"/>
      <c r="B18" s="12">
        <v>1</v>
      </c>
      <c r="C18" s="13"/>
      <c r="D18" s="72" t="s">
        <v>24</v>
      </c>
      <c r="E18" s="59">
        <v>0</v>
      </c>
      <c r="F18" s="73">
        <v>0</v>
      </c>
      <c r="G18" s="53">
        <v>0</v>
      </c>
      <c r="H18" s="53">
        <v>0</v>
      </c>
      <c r="I18" s="62">
        <f>E18-F18-G18-H18</f>
        <v>0</v>
      </c>
      <c r="J18" s="53">
        <v>0</v>
      </c>
      <c r="K18" s="53">
        <v>0</v>
      </c>
      <c r="L18" s="53">
        <v>0</v>
      </c>
      <c r="M18" s="53">
        <v>0</v>
      </c>
      <c r="N18" s="55">
        <f>J18-K18-L18-M18</f>
        <v>0</v>
      </c>
      <c r="O18" s="80"/>
    </row>
    <row r="19" spans="1:15" ht="12" customHeight="1">
      <c r="A19" s="3"/>
      <c r="B19" s="12">
        <v>2</v>
      </c>
      <c r="C19" s="13"/>
      <c r="D19" s="72" t="s">
        <v>25</v>
      </c>
      <c r="E19" s="59">
        <v>0</v>
      </c>
      <c r="F19" s="53">
        <v>0</v>
      </c>
      <c r="G19" s="53">
        <v>0</v>
      </c>
      <c r="H19" s="53">
        <v>0</v>
      </c>
      <c r="I19" s="62">
        <f aca="true" t="shared" si="1" ref="I19:I82">E19-F19-G19-H19</f>
        <v>0</v>
      </c>
      <c r="J19" s="53">
        <v>0</v>
      </c>
      <c r="K19" s="53">
        <v>0</v>
      </c>
      <c r="L19" s="53">
        <v>0</v>
      </c>
      <c r="M19" s="53">
        <v>0</v>
      </c>
      <c r="N19" s="55">
        <f aca="true" t="shared" si="2" ref="N19:N82">J19-K19-L19-M19</f>
        <v>0</v>
      </c>
      <c r="O19" s="80"/>
    </row>
    <row r="20" spans="1:15" ht="12" customHeight="1">
      <c r="A20" s="3"/>
      <c r="B20" s="12">
        <v>3</v>
      </c>
      <c r="C20" s="13"/>
      <c r="D20" s="72" t="s">
        <v>26</v>
      </c>
      <c r="E20" s="59">
        <v>0</v>
      </c>
      <c r="F20" s="53">
        <v>0</v>
      </c>
      <c r="G20" s="53">
        <v>0</v>
      </c>
      <c r="H20" s="53">
        <v>0</v>
      </c>
      <c r="I20" s="62">
        <f t="shared" si="1"/>
        <v>0</v>
      </c>
      <c r="J20" s="53">
        <v>0</v>
      </c>
      <c r="K20" s="53">
        <v>0</v>
      </c>
      <c r="L20" s="53">
        <v>0</v>
      </c>
      <c r="M20" s="53">
        <v>0</v>
      </c>
      <c r="N20" s="55">
        <f t="shared" si="2"/>
        <v>0</v>
      </c>
      <c r="O20" s="80"/>
    </row>
    <row r="21" spans="1:15" ht="12" customHeight="1">
      <c r="A21" s="3"/>
      <c r="B21" s="12">
        <v>4</v>
      </c>
      <c r="C21" s="13"/>
      <c r="D21" s="72" t="s">
        <v>27</v>
      </c>
      <c r="E21" s="59">
        <v>0</v>
      </c>
      <c r="F21" s="53">
        <v>0</v>
      </c>
      <c r="G21" s="53">
        <v>0</v>
      </c>
      <c r="H21" s="53">
        <v>0</v>
      </c>
      <c r="I21" s="62">
        <f t="shared" si="1"/>
        <v>0</v>
      </c>
      <c r="J21" s="53">
        <v>0</v>
      </c>
      <c r="K21" s="53">
        <v>0</v>
      </c>
      <c r="L21" s="53">
        <v>0</v>
      </c>
      <c r="M21" s="53">
        <v>0</v>
      </c>
      <c r="N21" s="55">
        <f t="shared" si="2"/>
        <v>0</v>
      </c>
      <c r="O21" s="80"/>
    </row>
    <row r="22" spans="1:15" ht="12" customHeight="1">
      <c r="A22" s="3"/>
      <c r="B22" s="12">
        <v>5</v>
      </c>
      <c r="C22" s="13"/>
      <c r="D22" s="72" t="s">
        <v>28</v>
      </c>
      <c r="E22" s="59">
        <v>0</v>
      </c>
      <c r="F22" s="53">
        <v>0</v>
      </c>
      <c r="G22" s="53">
        <v>0</v>
      </c>
      <c r="H22" s="53">
        <v>0</v>
      </c>
      <c r="I22" s="62">
        <f t="shared" si="1"/>
        <v>0</v>
      </c>
      <c r="J22" s="53">
        <v>0</v>
      </c>
      <c r="K22" s="53">
        <v>0</v>
      </c>
      <c r="L22" s="53">
        <v>0</v>
      </c>
      <c r="M22" s="53">
        <v>0</v>
      </c>
      <c r="N22" s="55">
        <f t="shared" si="2"/>
        <v>0</v>
      </c>
      <c r="O22" s="80"/>
    </row>
    <row r="23" spans="1:15" ht="12" customHeight="1">
      <c r="A23" s="3"/>
      <c r="B23" s="12">
        <v>6</v>
      </c>
      <c r="C23" s="13"/>
      <c r="D23" s="57" t="s">
        <v>272</v>
      </c>
      <c r="E23" s="59">
        <v>0</v>
      </c>
      <c r="F23" s="53">
        <v>0</v>
      </c>
      <c r="G23" s="53">
        <v>0</v>
      </c>
      <c r="H23" s="53">
        <v>0</v>
      </c>
      <c r="I23" s="62">
        <f t="shared" si="1"/>
        <v>0</v>
      </c>
      <c r="J23" s="53">
        <v>0</v>
      </c>
      <c r="K23" s="53">
        <v>0</v>
      </c>
      <c r="L23" s="53">
        <v>0</v>
      </c>
      <c r="M23" s="53">
        <v>0</v>
      </c>
      <c r="N23" s="55">
        <f t="shared" si="2"/>
        <v>0</v>
      </c>
      <c r="O23" s="80"/>
    </row>
    <row r="24" spans="1:15" ht="12" customHeight="1">
      <c r="A24" s="3"/>
      <c r="B24" s="12">
        <v>7</v>
      </c>
      <c r="C24" s="13"/>
      <c r="D24" s="72" t="s">
        <v>29</v>
      </c>
      <c r="E24" s="59">
        <v>2500.872088</v>
      </c>
      <c r="F24" s="53">
        <v>1961.584354</v>
      </c>
      <c r="G24" s="53">
        <v>0</v>
      </c>
      <c r="H24" s="53">
        <v>182.46754200000004</v>
      </c>
      <c r="I24" s="62">
        <f t="shared" si="1"/>
        <v>356.82019199999996</v>
      </c>
      <c r="J24" s="53">
        <v>5872.4657494743615</v>
      </c>
      <c r="K24" s="53">
        <v>3019.84253231</v>
      </c>
      <c r="L24" s="53">
        <v>0</v>
      </c>
      <c r="M24" s="53">
        <v>120.75346445999999</v>
      </c>
      <c r="N24" s="55">
        <f t="shared" si="2"/>
        <v>2731.8697527043614</v>
      </c>
      <c r="O24" s="80"/>
    </row>
    <row r="25" spans="1:15" ht="12" customHeight="1">
      <c r="A25" s="3"/>
      <c r="B25" s="12">
        <v>9</v>
      </c>
      <c r="C25" s="13"/>
      <c r="D25" s="72" t="s">
        <v>30</v>
      </c>
      <c r="E25" s="59">
        <v>0</v>
      </c>
      <c r="F25" s="53">
        <v>0</v>
      </c>
      <c r="G25" s="53">
        <v>0</v>
      </c>
      <c r="H25" s="53">
        <v>0</v>
      </c>
      <c r="I25" s="62">
        <f t="shared" si="1"/>
        <v>0</v>
      </c>
      <c r="J25" s="53">
        <v>0</v>
      </c>
      <c r="K25" s="53">
        <v>0</v>
      </c>
      <c r="L25" s="53">
        <v>0</v>
      </c>
      <c r="M25" s="53">
        <v>0</v>
      </c>
      <c r="N25" s="55">
        <f t="shared" si="2"/>
        <v>0</v>
      </c>
      <c r="O25" s="80"/>
    </row>
    <row r="26" spans="1:15" ht="12" customHeight="1">
      <c r="A26" s="3"/>
      <c r="B26" s="12">
        <v>10</v>
      </c>
      <c r="C26" s="13"/>
      <c r="D26" s="72" t="s">
        <v>31</v>
      </c>
      <c r="E26" s="59">
        <v>0</v>
      </c>
      <c r="F26" s="53">
        <v>0</v>
      </c>
      <c r="G26" s="53">
        <v>0</v>
      </c>
      <c r="H26" s="53">
        <v>0</v>
      </c>
      <c r="I26" s="62">
        <f t="shared" si="1"/>
        <v>0</v>
      </c>
      <c r="J26" s="53">
        <v>0</v>
      </c>
      <c r="K26" s="53">
        <v>0</v>
      </c>
      <c r="L26" s="53">
        <v>0</v>
      </c>
      <c r="M26" s="53">
        <v>0</v>
      </c>
      <c r="N26" s="55">
        <f t="shared" si="2"/>
        <v>0</v>
      </c>
      <c r="O26" s="80"/>
    </row>
    <row r="27" spans="1:15" ht="12" customHeight="1">
      <c r="A27" s="3"/>
      <c r="B27" s="12">
        <v>11</v>
      </c>
      <c r="C27" s="13"/>
      <c r="D27" s="72" t="s">
        <v>32</v>
      </c>
      <c r="E27" s="59">
        <v>0</v>
      </c>
      <c r="F27" s="53">
        <v>0</v>
      </c>
      <c r="G27" s="53">
        <v>0</v>
      </c>
      <c r="H27" s="53">
        <v>0</v>
      </c>
      <c r="I27" s="62">
        <f t="shared" si="1"/>
        <v>0</v>
      </c>
      <c r="J27" s="53">
        <v>0</v>
      </c>
      <c r="K27" s="53">
        <v>0</v>
      </c>
      <c r="L27" s="53">
        <v>0</v>
      </c>
      <c r="M27" s="53">
        <v>0</v>
      </c>
      <c r="N27" s="55">
        <f t="shared" si="2"/>
        <v>0</v>
      </c>
      <c r="O27" s="80"/>
    </row>
    <row r="28" spans="1:15" ht="12" customHeight="1">
      <c r="A28" s="3"/>
      <c r="B28" s="12">
        <v>12</v>
      </c>
      <c r="C28" s="13"/>
      <c r="D28" s="72" t="s">
        <v>33</v>
      </c>
      <c r="E28" s="59">
        <v>0</v>
      </c>
      <c r="F28" s="53">
        <v>0</v>
      </c>
      <c r="G28" s="53">
        <v>0</v>
      </c>
      <c r="H28" s="53">
        <v>0</v>
      </c>
      <c r="I28" s="62">
        <f t="shared" si="1"/>
        <v>0</v>
      </c>
      <c r="J28" s="53">
        <v>0</v>
      </c>
      <c r="K28" s="53">
        <v>0</v>
      </c>
      <c r="L28" s="53">
        <v>0</v>
      </c>
      <c r="M28" s="53">
        <v>0</v>
      </c>
      <c r="N28" s="55">
        <f t="shared" si="2"/>
        <v>0</v>
      </c>
      <c r="O28" s="80"/>
    </row>
    <row r="29" spans="1:15" ht="12" customHeight="1">
      <c r="A29" s="3"/>
      <c r="B29" s="12">
        <v>13</v>
      </c>
      <c r="C29" s="13"/>
      <c r="D29" s="72" t="s">
        <v>34</v>
      </c>
      <c r="E29" s="59">
        <v>0</v>
      </c>
      <c r="F29" s="53">
        <v>0</v>
      </c>
      <c r="G29" s="53">
        <v>0</v>
      </c>
      <c r="H29" s="53">
        <v>0</v>
      </c>
      <c r="I29" s="62">
        <f t="shared" si="1"/>
        <v>0</v>
      </c>
      <c r="J29" s="53">
        <v>0</v>
      </c>
      <c r="K29" s="53">
        <v>0</v>
      </c>
      <c r="L29" s="53">
        <v>0</v>
      </c>
      <c r="M29" s="53">
        <v>0</v>
      </c>
      <c r="N29" s="55">
        <f t="shared" si="2"/>
        <v>0</v>
      </c>
      <c r="O29" s="80"/>
    </row>
    <row r="30" spans="1:15" ht="12" customHeight="1">
      <c r="A30" s="3"/>
      <c r="B30" s="12">
        <v>14</v>
      </c>
      <c r="C30" s="13"/>
      <c r="D30" s="72" t="s">
        <v>35</v>
      </c>
      <c r="E30" s="59">
        <v>0</v>
      </c>
      <c r="F30" s="53">
        <v>0</v>
      </c>
      <c r="G30" s="53">
        <v>0</v>
      </c>
      <c r="H30" s="53">
        <v>0</v>
      </c>
      <c r="I30" s="62">
        <f t="shared" si="1"/>
        <v>0</v>
      </c>
      <c r="J30" s="53">
        <v>0</v>
      </c>
      <c r="K30" s="53">
        <v>0</v>
      </c>
      <c r="L30" s="53">
        <v>0</v>
      </c>
      <c r="M30" s="53">
        <v>0</v>
      </c>
      <c r="N30" s="55">
        <f t="shared" si="2"/>
        <v>0</v>
      </c>
      <c r="O30" s="80"/>
    </row>
    <row r="31" spans="1:15" ht="12" customHeight="1">
      <c r="A31" s="3"/>
      <c r="B31" s="12">
        <v>15</v>
      </c>
      <c r="C31" s="13"/>
      <c r="D31" s="72" t="s">
        <v>36</v>
      </c>
      <c r="E31" s="59">
        <v>0</v>
      </c>
      <c r="F31" s="53">
        <v>0</v>
      </c>
      <c r="G31" s="53">
        <v>0</v>
      </c>
      <c r="H31" s="53">
        <v>0</v>
      </c>
      <c r="I31" s="62">
        <f t="shared" si="1"/>
        <v>0</v>
      </c>
      <c r="J31" s="53">
        <v>0</v>
      </c>
      <c r="K31" s="53">
        <v>0</v>
      </c>
      <c r="L31" s="53">
        <v>0</v>
      </c>
      <c r="M31" s="53">
        <v>0</v>
      </c>
      <c r="N31" s="55">
        <f t="shared" si="2"/>
        <v>0</v>
      </c>
      <c r="O31" s="80"/>
    </row>
    <row r="32" spans="1:15" ht="12" customHeight="1">
      <c r="A32" s="3"/>
      <c r="B32" s="12">
        <v>16</v>
      </c>
      <c r="C32" s="13"/>
      <c r="D32" s="72" t="s">
        <v>37</v>
      </c>
      <c r="E32" s="59">
        <v>0</v>
      </c>
      <c r="F32" s="53">
        <v>0</v>
      </c>
      <c r="G32" s="53">
        <v>0</v>
      </c>
      <c r="H32" s="53">
        <v>0</v>
      </c>
      <c r="I32" s="62">
        <f t="shared" si="1"/>
        <v>0</v>
      </c>
      <c r="J32" s="53">
        <v>0</v>
      </c>
      <c r="K32" s="53">
        <v>0</v>
      </c>
      <c r="L32" s="53">
        <v>0</v>
      </c>
      <c r="M32" s="53">
        <v>0</v>
      </c>
      <c r="N32" s="55">
        <f t="shared" si="2"/>
        <v>0</v>
      </c>
      <c r="O32" s="80"/>
    </row>
    <row r="33" spans="1:15" ht="12" customHeight="1">
      <c r="A33" s="3"/>
      <c r="B33" s="12">
        <v>17</v>
      </c>
      <c r="C33" s="13"/>
      <c r="D33" s="72" t="s">
        <v>38</v>
      </c>
      <c r="E33" s="59">
        <v>0</v>
      </c>
      <c r="F33" s="53">
        <v>0</v>
      </c>
      <c r="G33" s="53">
        <v>0</v>
      </c>
      <c r="H33" s="53">
        <v>0</v>
      </c>
      <c r="I33" s="62">
        <f t="shared" si="1"/>
        <v>0</v>
      </c>
      <c r="J33" s="53">
        <v>0</v>
      </c>
      <c r="K33" s="53">
        <v>0</v>
      </c>
      <c r="L33" s="53">
        <v>0</v>
      </c>
      <c r="M33" s="53">
        <v>0</v>
      </c>
      <c r="N33" s="55">
        <f t="shared" si="2"/>
        <v>0</v>
      </c>
      <c r="O33" s="80"/>
    </row>
    <row r="34" spans="1:15" ht="12" customHeight="1">
      <c r="A34" s="3"/>
      <c r="B34" s="12">
        <v>18</v>
      </c>
      <c r="C34" s="13"/>
      <c r="D34" s="72" t="s">
        <v>39</v>
      </c>
      <c r="E34" s="59">
        <v>0</v>
      </c>
      <c r="F34" s="53">
        <v>0</v>
      </c>
      <c r="G34" s="53">
        <v>0</v>
      </c>
      <c r="H34" s="53">
        <v>0</v>
      </c>
      <c r="I34" s="62">
        <f t="shared" si="1"/>
        <v>0</v>
      </c>
      <c r="J34" s="53">
        <v>0</v>
      </c>
      <c r="K34" s="53">
        <v>0</v>
      </c>
      <c r="L34" s="53">
        <v>0</v>
      </c>
      <c r="M34" s="53">
        <v>0</v>
      </c>
      <c r="N34" s="55">
        <f t="shared" si="2"/>
        <v>0</v>
      </c>
      <c r="O34" s="80"/>
    </row>
    <row r="35" spans="1:15" ht="12" customHeight="1">
      <c r="A35" s="3"/>
      <c r="B35" s="12">
        <v>19</v>
      </c>
      <c r="C35" s="13"/>
      <c r="D35" s="72" t="s">
        <v>40</v>
      </c>
      <c r="E35" s="59">
        <v>0</v>
      </c>
      <c r="F35" s="53">
        <v>0</v>
      </c>
      <c r="G35" s="53">
        <v>0</v>
      </c>
      <c r="H35" s="53">
        <v>0</v>
      </c>
      <c r="I35" s="62">
        <f t="shared" si="1"/>
        <v>0</v>
      </c>
      <c r="J35" s="53">
        <v>0</v>
      </c>
      <c r="K35" s="53">
        <v>0</v>
      </c>
      <c r="L35" s="53">
        <v>0</v>
      </c>
      <c r="M35" s="53">
        <v>0</v>
      </c>
      <c r="N35" s="55">
        <f t="shared" si="2"/>
        <v>0</v>
      </c>
      <c r="O35" s="80"/>
    </row>
    <row r="36" spans="1:15" ht="12" customHeight="1">
      <c r="A36" s="3"/>
      <c r="B36" s="12">
        <v>20</v>
      </c>
      <c r="C36" s="13"/>
      <c r="D36" s="72" t="s">
        <v>41</v>
      </c>
      <c r="E36" s="59">
        <v>0</v>
      </c>
      <c r="F36" s="53">
        <v>0</v>
      </c>
      <c r="G36" s="53">
        <v>0</v>
      </c>
      <c r="H36" s="53">
        <v>0</v>
      </c>
      <c r="I36" s="62">
        <f t="shared" si="1"/>
        <v>0</v>
      </c>
      <c r="J36" s="53">
        <v>0</v>
      </c>
      <c r="K36" s="53">
        <v>0</v>
      </c>
      <c r="L36" s="53">
        <v>0</v>
      </c>
      <c r="M36" s="53">
        <v>0</v>
      </c>
      <c r="N36" s="55">
        <f t="shared" si="2"/>
        <v>0</v>
      </c>
      <c r="O36" s="80"/>
    </row>
    <row r="37" spans="1:15" ht="12" customHeight="1">
      <c r="A37" s="3"/>
      <c r="B37" s="12">
        <v>21</v>
      </c>
      <c r="C37" s="13"/>
      <c r="D37" s="72" t="s">
        <v>42</v>
      </c>
      <c r="E37" s="59">
        <v>0</v>
      </c>
      <c r="F37" s="53">
        <v>0</v>
      </c>
      <c r="G37" s="53">
        <v>0</v>
      </c>
      <c r="H37" s="53">
        <v>0</v>
      </c>
      <c r="I37" s="62">
        <f t="shared" si="1"/>
        <v>0</v>
      </c>
      <c r="J37" s="53">
        <v>0</v>
      </c>
      <c r="K37" s="53">
        <v>0</v>
      </c>
      <c r="L37" s="53">
        <v>0</v>
      </c>
      <c r="M37" s="53">
        <v>0</v>
      </c>
      <c r="N37" s="55">
        <f t="shared" si="2"/>
        <v>0</v>
      </c>
      <c r="O37" s="80"/>
    </row>
    <row r="38" spans="1:15" ht="12" customHeight="1">
      <c r="A38" s="3"/>
      <c r="B38" s="12">
        <v>22</v>
      </c>
      <c r="C38" s="13"/>
      <c r="D38" s="72" t="s">
        <v>43</v>
      </c>
      <c r="E38" s="59">
        <v>0</v>
      </c>
      <c r="F38" s="53">
        <v>0</v>
      </c>
      <c r="G38" s="53">
        <v>0</v>
      </c>
      <c r="H38" s="53">
        <v>0</v>
      </c>
      <c r="I38" s="62">
        <f t="shared" si="1"/>
        <v>0</v>
      </c>
      <c r="J38" s="53">
        <v>0</v>
      </c>
      <c r="K38" s="53">
        <v>0</v>
      </c>
      <c r="L38" s="53">
        <v>0</v>
      </c>
      <c r="M38" s="53">
        <v>0</v>
      </c>
      <c r="N38" s="55">
        <f t="shared" si="2"/>
        <v>0</v>
      </c>
      <c r="O38" s="80"/>
    </row>
    <row r="39" spans="1:15" ht="12" customHeight="1">
      <c r="A39" s="3"/>
      <c r="B39" s="12">
        <v>23</v>
      </c>
      <c r="C39" s="13"/>
      <c r="D39" s="72" t="s">
        <v>44</v>
      </c>
      <c r="E39" s="59">
        <v>0</v>
      </c>
      <c r="F39" s="53">
        <v>0</v>
      </c>
      <c r="G39" s="53">
        <v>0</v>
      </c>
      <c r="H39" s="53">
        <v>0</v>
      </c>
      <c r="I39" s="62">
        <f t="shared" si="1"/>
        <v>0</v>
      </c>
      <c r="J39" s="53">
        <v>0</v>
      </c>
      <c r="K39" s="53">
        <v>0</v>
      </c>
      <c r="L39" s="53">
        <v>0</v>
      </c>
      <c r="M39" s="53">
        <v>0</v>
      </c>
      <c r="N39" s="55">
        <f t="shared" si="2"/>
        <v>0</v>
      </c>
      <c r="O39" s="80"/>
    </row>
    <row r="40" spans="1:15" ht="12" customHeight="1">
      <c r="A40" s="3"/>
      <c r="B40" s="12">
        <v>24</v>
      </c>
      <c r="C40" s="13"/>
      <c r="D40" s="72" t="s">
        <v>45</v>
      </c>
      <c r="E40" s="59">
        <v>0</v>
      </c>
      <c r="F40" s="53">
        <v>0</v>
      </c>
      <c r="G40" s="53">
        <v>0</v>
      </c>
      <c r="H40" s="53">
        <v>0</v>
      </c>
      <c r="I40" s="62">
        <f t="shared" si="1"/>
        <v>0</v>
      </c>
      <c r="J40" s="53">
        <v>0</v>
      </c>
      <c r="K40" s="53">
        <v>0</v>
      </c>
      <c r="L40" s="53">
        <v>0</v>
      </c>
      <c r="M40" s="53">
        <v>0</v>
      </c>
      <c r="N40" s="55">
        <f t="shared" si="2"/>
        <v>0</v>
      </c>
      <c r="O40" s="80"/>
    </row>
    <row r="41" spans="1:15" ht="12" customHeight="1">
      <c r="A41" s="3"/>
      <c r="B41" s="12">
        <v>25</v>
      </c>
      <c r="C41" s="13"/>
      <c r="D41" s="72" t="s">
        <v>46</v>
      </c>
      <c r="E41" s="59">
        <v>363.4269699999999</v>
      </c>
      <c r="F41" s="53">
        <v>243.27208699999997</v>
      </c>
      <c r="G41" s="53">
        <v>0</v>
      </c>
      <c r="H41" s="53">
        <v>4.562489</v>
      </c>
      <c r="I41" s="62">
        <f t="shared" si="1"/>
        <v>115.59239399999996</v>
      </c>
      <c r="J41" s="53">
        <v>1152.2100317247387</v>
      </c>
      <c r="K41" s="53">
        <v>216.3423145728</v>
      </c>
      <c r="L41" s="53">
        <v>0</v>
      </c>
      <c r="M41" s="53">
        <v>4.87576639</v>
      </c>
      <c r="N41" s="55">
        <f t="shared" si="2"/>
        <v>930.9919507619387</v>
      </c>
      <c r="O41" s="80"/>
    </row>
    <row r="42" spans="1:15" ht="12" customHeight="1">
      <c r="A42" s="3"/>
      <c r="B42" s="12">
        <v>26</v>
      </c>
      <c r="C42" s="13"/>
      <c r="D42" s="72" t="s">
        <v>47</v>
      </c>
      <c r="E42" s="59">
        <v>134.05373799999998</v>
      </c>
      <c r="F42" s="53">
        <v>70.81317399999999</v>
      </c>
      <c r="G42" s="53">
        <v>0</v>
      </c>
      <c r="H42" s="53">
        <v>5.811467</v>
      </c>
      <c r="I42" s="62">
        <f t="shared" si="1"/>
        <v>57.42909699999999</v>
      </c>
      <c r="J42" s="53">
        <v>3332.2495931911853</v>
      </c>
      <c r="K42" s="53">
        <v>239.933508375</v>
      </c>
      <c r="L42" s="53">
        <v>0</v>
      </c>
      <c r="M42" s="53">
        <v>6.6401555000000005</v>
      </c>
      <c r="N42" s="55">
        <f t="shared" si="2"/>
        <v>3085.675929316185</v>
      </c>
      <c r="O42" s="80"/>
    </row>
    <row r="43" spans="1:15" ht="12" customHeight="1">
      <c r="A43" s="3"/>
      <c r="B43" s="12">
        <v>27</v>
      </c>
      <c r="C43" s="13"/>
      <c r="D43" s="72" t="s">
        <v>48</v>
      </c>
      <c r="E43" s="59">
        <v>36.625938</v>
      </c>
      <c r="F43" s="53">
        <v>26.852004000000008</v>
      </c>
      <c r="G43" s="53">
        <v>0</v>
      </c>
      <c r="H43" s="53">
        <v>2.072772</v>
      </c>
      <c r="I43" s="62">
        <f t="shared" si="1"/>
        <v>7.701161999999989</v>
      </c>
      <c r="J43" s="53">
        <v>49.767144522197114</v>
      </c>
      <c r="K43" s="53">
        <v>19.74226400640048</v>
      </c>
      <c r="L43" s="53">
        <v>0</v>
      </c>
      <c r="M43" s="53">
        <v>2.4183340199999996</v>
      </c>
      <c r="N43" s="55">
        <f t="shared" si="2"/>
        <v>27.606546495796636</v>
      </c>
      <c r="O43" s="80"/>
    </row>
    <row r="44" spans="1:15" ht="12" customHeight="1">
      <c r="A44" s="3"/>
      <c r="B44" s="12">
        <v>28</v>
      </c>
      <c r="C44" s="13"/>
      <c r="D44" s="72" t="s">
        <v>49</v>
      </c>
      <c r="E44" s="59">
        <v>111.850499</v>
      </c>
      <c r="F44" s="53">
        <v>106.68893399999997</v>
      </c>
      <c r="G44" s="53">
        <v>0</v>
      </c>
      <c r="H44" s="53">
        <v>3.025755</v>
      </c>
      <c r="I44" s="62">
        <f t="shared" si="1"/>
        <v>2.135810000000024</v>
      </c>
      <c r="J44" s="53">
        <v>246.84646091267928</v>
      </c>
      <c r="K44" s="53">
        <v>106.49870229456252</v>
      </c>
      <c r="L44" s="53">
        <v>0</v>
      </c>
      <c r="M44" s="53">
        <v>3.41849804</v>
      </c>
      <c r="N44" s="55">
        <f t="shared" si="2"/>
        <v>136.92926057811675</v>
      </c>
      <c r="O44" s="80"/>
    </row>
    <row r="45" spans="1:15" ht="12" customHeight="1">
      <c r="A45" s="3"/>
      <c r="B45" s="12">
        <v>29</v>
      </c>
      <c r="C45" s="13"/>
      <c r="D45" s="72" t="s">
        <v>50</v>
      </c>
      <c r="E45" s="59">
        <v>0</v>
      </c>
      <c r="F45" s="53">
        <v>0</v>
      </c>
      <c r="G45" s="53">
        <v>0</v>
      </c>
      <c r="H45" s="53">
        <v>0</v>
      </c>
      <c r="I45" s="62">
        <f t="shared" si="1"/>
        <v>0</v>
      </c>
      <c r="J45" s="53">
        <v>0</v>
      </c>
      <c r="K45" s="53">
        <v>0</v>
      </c>
      <c r="L45" s="53">
        <v>0</v>
      </c>
      <c r="M45" s="53">
        <v>0</v>
      </c>
      <c r="N45" s="55">
        <f t="shared" si="2"/>
        <v>0</v>
      </c>
      <c r="O45" s="80"/>
    </row>
    <row r="46" spans="1:15" ht="12" customHeight="1">
      <c r="A46" s="3"/>
      <c r="B46" s="12">
        <v>30</v>
      </c>
      <c r="C46" s="13"/>
      <c r="D46" s="74" t="s">
        <v>51</v>
      </c>
      <c r="E46" s="59">
        <v>84.52860899999997</v>
      </c>
      <c r="F46" s="53">
        <v>36.973584</v>
      </c>
      <c r="G46" s="53">
        <v>0</v>
      </c>
      <c r="H46" s="53">
        <v>2.7274380000000003</v>
      </c>
      <c r="I46" s="62">
        <f t="shared" si="1"/>
        <v>44.82758699999997</v>
      </c>
      <c r="J46" s="53">
        <v>67.69493261451477</v>
      </c>
      <c r="K46" s="53">
        <v>27.183906193295837</v>
      </c>
      <c r="L46" s="53">
        <v>0</v>
      </c>
      <c r="M46" s="53">
        <v>2.95967959</v>
      </c>
      <c r="N46" s="55">
        <f t="shared" si="2"/>
        <v>37.55134683121893</v>
      </c>
      <c r="O46" s="80"/>
    </row>
    <row r="47" spans="1:15" ht="12" customHeight="1">
      <c r="A47" s="3"/>
      <c r="B47" s="12">
        <v>31</v>
      </c>
      <c r="C47" s="13"/>
      <c r="D47" s="75" t="s">
        <v>52</v>
      </c>
      <c r="E47" s="59">
        <v>111.53448399999998</v>
      </c>
      <c r="F47" s="53">
        <v>79.243032</v>
      </c>
      <c r="G47" s="53">
        <v>0</v>
      </c>
      <c r="H47" s="53">
        <v>11.167186000000001</v>
      </c>
      <c r="I47" s="62">
        <f t="shared" si="1"/>
        <v>21.124265999999977</v>
      </c>
      <c r="J47" s="53">
        <v>173.73299979154424</v>
      </c>
      <c r="K47" s="53">
        <v>79.77424917506937</v>
      </c>
      <c r="L47" s="53">
        <v>0</v>
      </c>
      <c r="M47" s="53">
        <v>12.30733901</v>
      </c>
      <c r="N47" s="55">
        <f t="shared" si="2"/>
        <v>81.65141160647488</v>
      </c>
      <c r="O47" s="80"/>
    </row>
    <row r="48" spans="1:15" ht="12" customHeight="1">
      <c r="A48" s="3"/>
      <c r="B48" s="12">
        <v>32</v>
      </c>
      <c r="C48" s="13"/>
      <c r="D48" s="72" t="s">
        <v>53</v>
      </c>
      <c r="E48" s="59">
        <v>0</v>
      </c>
      <c r="F48" s="53">
        <v>0</v>
      </c>
      <c r="G48" s="53">
        <v>0</v>
      </c>
      <c r="H48" s="53">
        <v>0</v>
      </c>
      <c r="I48" s="62">
        <f t="shared" si="1"/>
        <v>0</v>
      </c>
      <c r="J48" s="53">
        <v>0</v>
      </c>
      <c r="K48" s="53">
        <v>0</v>
      </c>
      <c r="L48" s="53">
        <v>0</v>
      </c>
      <c r="M48" s="53">
        <v>0</v>
      </c>
      <c r="N48" s="55">
        <f t="shared" si="2"/>
        <v>0</v>
      </c>
      <c r="O48" s="80"/>
    </row>
    <row r="49" spans="1:15" ht="12" customHeight="1">
      <c r="A49" s="3"/>
      <c r="B49" s="12">
        <v>33</v>
      </c>
      <c r="C49" s="13"/>
      <c r="D49" s="72" t="s">
        <v>54</v>
      </c>
      <c r="E49" s="59">
        <v>0</v>
      </c>
      <c r="F49" s="53">
        <v>0</v>
      </c>
      <c r="G49" s="53">
        <v>0</v>
      </c>
      <c r="H49" s="53">
        <v>0</v>
      </c>
      <c r="I49" s="62">
        <f t="shared" si="1"/>
        <v>0</v>
      </c>
      <c r="J49" s="53">
        <v>0</v>
      </c>
      <c r="K49" s="53">
        <v>0</v>
      </c>
      <c r="L49" s="53">
        <v>0</v>
      </c>
      <c r="M49" s="53">
        <v>0</v>
      </c>
      <c r="N49" s="55">
        <f t="shared" si="2"/>
        <v>0</v>
      </c>
      <c r="O49" s="80"/>
    </row>
    <row r="50" spans="1:15" ht="12" customHeight="1">
      <c r="A50" s="3"/>
      <c r="B50" s="14">
        <v>34</v>
      </c>
      <c r="C50" s="13"/>
      <c r="D50" s="17" t="s">
        <v>55</v>
      </c>
      <c r="E50" s="59">
        <v>0</v>
      </c>
      <c r="F50" s="53">
        <v>0</v>
      </c>
      <c r="G50" s="53">
        <v>0</v>
      </c>
      <c r="H50" s="53">
        <v>0</v>
      </c>
      <c r="I50" s="62">
        <f t="shared" si="1"/>
        <v>0</v>
      </c>
      <c r="J50" s="53">
        <v>0</v>
      </c>
      <c r="K50" s="53">
        <v>0</v>
      </c>
      <c r="L50" s="53">
        <v>0</v>
      </c>
      <c r="M50" s="53">
        <v>0</v>
      </c>
      <c r="N50" s="55">
        <f t="shared" si="2"/>
        <v>0</v>
      </c>
      <c r="O50" s="80"/>
    </row>
    <row r="51" spans="1:15" ht="12" customHeight="1">
      <c r="A51" s="3"/>
      <c r="B51" s="15">
        <v>35</v>
      </c>
      <c r="C51" s="13"/>
      <c r="D51" s="16" t="s">
        <v>56</v>
      </c>
      <c r="E51" s="59">
        <v>0</v>
      </c>
      <c r="F51" s="53">
        <v>0</v>
      </c>
      <c r="G51" s="53">
        <v>0</v>
      </c>
      <c r="H51" s="53">
        <v>0</v>
      </c>
      <c r="I51" s="62">
        <f t="shared" si="1"/>
        <v>0</v>
      </c>
      <c r="J51" s="53">
        <v>0</v>
      </c>
      <c r="K51" s="53">
        <v>0</v>
      </c>
      <c r="L51" s="53">
        <v>0</v>
      </c>
      <c r="M51" s="53">
        <v>0</v>
      </c>
      <c r="N51" s="55">
        <f t="shared" si="2"/>
        <v>0</v>
      </c>
      <c r="O51" s="80"/>
    </row>
    <row r="52" spans="1:15" ht="12" customHeight="1">
      <c r="A52" s="3"/>
      <c r="B52" s="14">
        <v>36</v>
      </c>
      <c r="C52" s="13"/>
      <c r="D52" s="17" t="s">
        <v>57</v>
      </c>
      <c r="E52" s="59">
        <v>0</v>
      </c>
      <c r="F52" s="53">
        <v>0</v>
      </c>
      <c r="G52" s="53">
        <v>0</v>
      </c>
      <c r="H52" s="53">
        <v>0</v>
      </c>
      <c r="I52" s="62">
        <f t="shared" si="1"/>
        <v>0</v>
      </c>
      <c r="J52" s="53">
        <v>0</v>
      </c>
      <c r="K52" s="53">
        <v>0</v>
      </c>
      <c r="L52" s="53">
        <v>0</v>
      </c>
      <c r="M52" s="53">
        <v>0</v>
      </c>
      <c r="N52" s="55">
        <f t="shared" si="2"/>
        <v>0</v>
      </c>
      <c r="O52" s="80"/>
    </row>
    <row r="53" spans="1:15" ht="12" customHeight="1">
      <c r="A53" s="3"/>
      <c r="B53" s="15">
        <v>37</v>
      </c>
      <c r="C53" s="13"/>
      <c r="D53" s="18" t="s">
        <v>58</v>
      </c>
      <c r="E53" s="59">
        <v>0</v>
      </c>
      <c r="F53" s="53">
        <v>0</v>
      </c>
      <c r="G53" s="53">
        <v>0</v>
      </c>
      <c r="H53" s="53">
        <v>0</v>
      </c>
      <c r="I53" s="62">
        <f t="shared" si="1"/>
        <v>0</v>
      </c>
      <c r="J53" s="53">
        <v>0</v>
      </c>
      <c r="K53" s="53">
        <v>0</v>
      </c>
      <c r="L53" s="53">
        <v>0</v>
      </c>
      <c r="M53" s="53">
        <v>0</v>
      </c>
      <c r="N53" s="55">
        <f t="shared" si="2"/>
        <v>0</v>
      </c>
      <c r="O53" s="80"/>
    </row>
    <row r="54" spans="1:15" ht="12" customHeight="1">
      <c r="A54" s="3"/>
      <c r="B54" s="15">
        <v>38</v>
      </c>
      <c r="C54" s="13"/>
      <c r="D54" s="19" t="s">
        <v>59</v>
      </c>
      <c r="E54" s="59">
        <v>810.9040620000002</v>
      </c>
      <c r="F54" s="53">
        <v>679.0889900000001</v>
      </c>
      <c r="G54" s="53">
        <v>0</v>
      </c>
      <c r="H54" s="53">
        <v>4.1638280000000005</v>
      </c>
      <c r="I54" s="62">
        <f t="shared" si="1"/>
        <v>127.6512440000001</v>
      </c>
      <c r="J54" s="53">
        <v>4245.110749351616</v>
      </c>
      <c r="K54" s="53">
        <v>900.6149575249</v>
      </c>
      <c r="L54" s="53">
        <v>0</v>
      </c>
      <c r="M54" s="53">
        <v>4.507466470000001</v>
      </c>
      <c r="N54" s="55">
        <f t="shared" si="2"/>
        <v>3339.9883253567154</v>
      </c>
      <c r="O54" s="80"/>
    </row>
    <row r="55" spans="1:15" ht="12" customHeight="1">
      <c r="A55" s="1"/>
      <c r="B55" s="20">
        <v>39</v>
      </c>
      <c r="C55" s="21"/>
      <c r="D55" s="22" t="s">
        <v>60</v>
      </c>
      <c r="E55" s="59">
        <v>53.81632299999999</v>
      </c>
      <c r="F55" s="53">
        <v>22.67940399999999</v>
      </c>
      <c r="G55" s="53">
        <v>0</v>
      </c>
      <c r="H55" s="53">
        <v>2.2348299999999997</v>
      </c>
      <c r="I55" s="62">
        <f t="shared" si="1"/>
        <v>28.902089</v>
      </c>
      <c r="J55" s="53">
        <v>45.85872405084399</v>
      </c>
      <c r="K55" s="53">
        <v>17.812816812006083</v>
      </c>
      <c r="L55" s="53">
        <v>0</v>
      </c>
      <c r="M55" s="53">
        <v>2.6074174500000002</v>
      </c>
      <c r="N55" s="55">
        <f t="shared" si="2"/>
        <v>25.438489788837906</v>
      </c>
      <c r="O55" s="80"/>
    </row>
    <row r="56" spans="2:15" ht="12" customHeight="1">
      <c r="B56" s="23">
        <v>40</v>
      </c>
      <c r="C56" s="25"/>
      <c r="D56" s="18" t="s">
        <v>61</v>
      </c>
      <c r="E56" s="59">
        <v>0</v>
      </c>
      <c r="F56" s="53">
        <v>0</v>
      </c>
      <c r="G56" s="53">
        <v>0</v>
      </c>
      <c r="H56" s="53">
        <v>0</v>
      </c>
      <c r="I56" s="62">
        <f t="shared" si="1"/>
        <v>0</v>
      </c>
      <c r="J56" s="53">
        <v>0</v>
      </c>
      <c r="K56" s="53">
        <v>0</v>
      </c>
      <c r="L56" s="53">
        <v>0</v>
      </c>
      <c r="M56" s="53">
        <v>0</v>
      </c>
      <c r="N56" s="55">
        <f t="shared" si="2"/>
        <v>0</v>
      </c>
      <c r="O56" s="80"/>
    </row>
    <row r="57" spans="2:15" ht="12" customHeight="1">
      <c r="B57" s="23">
        <v>41</v>
      </c>
      <c r="C57" s="25"/>
      <c r="D57" s="18" t="s">
        <v>62</v>
      </c>
      <c r="E57" s="59">
        <v>75.30290699999999</v>
      </c>
      <c r="F57" s="53">
        <v>58.927147999999995</v>
      </c>
      <c r="G57" s="53">
        <v>0</v>
      </c>
      <c r="H57" s="53">
        <v>10.382866</v>
      </c>
      <c r="I57" s="62">
        <f t="shared" si="1"/>
        <v>5.992892999999995</v>
      </c>
      <c r="J57" s="53">
        <v>149.13333574247577</v>
      </c>
      <c r="K57" s="53">
        <v>55.27112012110821</v>
      </c>
      <c r="L57" s="53">
        <v>0</v>
      </c>
      <c r="M57" s="53">
        <v>11.1358224</v>
      </c>
      <c r="N57" s="55">
        <f t="shared" si="2"/>
        <v>82.72639322136756</v>
      </c>
      <c r="O57" s="80"/>
    </row>
    <row r="58" spans="2:15" ht="12" customHeight="1">
      <c r="B58" s="23">
        <v>42</v>
      </c>
      <c r="C58" s="26"/>
      <c r="D58" s="58" t="s">
        <v>63</v>
      </c>
      <c r="E58" s="59">
        <v>219.78003499999997</v>
      </c>
      <c r="F58" s="56">
        <v>43.107104</v>
      </c>
      <c r="G58" s="55">
        <v>0</v>
      </c>
      <c r="H58" s="56">
        <v>4.307035</v>
      </c>
      <c r="I58" s="62">
        <f t="shared" si="1"/>
        <v>172.36589599999996</v>
      </c>
      <c r="J58" s="56">
        <v>109.43548761755262</v>
      </c>
      <c r="K58" s="56">
        <v>44.51045617820261</v>
      </c>
      <c r="L58" s="56">
        <v>0</v>
      </c>
      <c r="M58" s="56">
        <v>4.219602060000001</v>
      </c>
      <c r="N58" s="55">
        <f t="shared" si="2"/>
        <v>60.70542937935002</v>
      </c>
      <c r="O58" s="80"/>
    </row>
    <row r="59" spans="2:15" ht="12" customHeight="1">
      <c r="B59" s="85">
        <v>43</v>
      </c>
      <c r="C59" s="29"/>
      <c r="D59" s="86" t="s">
        <v>268</v>
      </c>
      <c r="E59" s="87">
        <v>38.191018</v>
      </c>
      <c r="F59" s="79">
        <v>35.249835</v>
      </c>
      <c r="G59" s="54">
        <v>0</v>
      </c>
      <c r="H59" s="79">
        <v>1.783227</v>
      </c>
      <c r="I59" s="88">
        <f t="shared" si="1"/>
        <v>1.1579560000000024</v>
      </c>
      <c r="J59" s="79">
        <v>91.93949407398674</v>
      </c>
      <c r="K59" s="79">
        <v>39.09196386129391</v>
      </c>
      <c r="L59" s="79">
        <v>0</v>
      </c>
      <c r="M59" s="79">
        <v>1.84737856</v>
      </c>
      <c r="N59" s="89">
        <f t="shared" si="2"/>
        <v>51.00015165269282</v>
      </c>
      <c r="O59" s="80"/>
    </row>
    <row r="60" spans="2:15" ht="12" customHeight="1">
      <c r="B60" s="23">
        <v>44</v>
      </c>
      <c r="C60" s="25"/>
      <c r="D60" s="18" t="s">
        <v>64</v>
      </c>
      <c r="E60" s="59">
        <v>0</v>
      </c>
      <c r="F60" s="53">
        <v>0</v>
      </c>
      <c r="G60" s="53">
        <v>0</v>
      </c>
      <c r="H60" s="53">
        <v>0</v>
      </c>
      <c r="I60" s="62">
        <f t="shared" si="1"/>
        <v>0</v>
      </c>
      <c r="J60" s="53">
        <v>0</v>
      </c>
      <c r="K60" s="53">
        <v>0</v>
      </c>
      <c r="L60" s="53">
        <v>0</v>
      </c>
      <c r="M60" s="53">
        <v>0</v>
      </c>
      <c r="N60" s="55">
        <f t="shared" si="2"/>
        <v>0</v>
      </c>
      <c r="O60" s="80"/>
    </row>
    <row r="61" spans="2:15" ht="12" customHeight="1">
      <c r="B61" s="23">
        <v>45</v>
      </c>
      <c r="C61" s="25"/>
      <c r="D61" s="18" t="s">
        <v>65</v>
      </c>
      <c r="E61" s="59">
        <v>47.561681</v>
      </c>
      <c r="F61" s="53">
        <v>39.797686999999996</v>
      </c>
      <c r="G61" s="53">
        <v>0</v>
      </c>
      <c r="H61" s="53">
        <v>2.393088</v>
      </c>
      <c r="I61" s="62">
        <f t="shared" si="1"/>
        <v>5.370906000000003</v>
      </c>
      <c r="J61" s="53">
        <v>102.68059574631272</v>
      </c>
      <c r="K61" s="53">
        <v>43.03760801020501</v>
      </c>
      <c r="L61" s="53">
        <v>0</v>
      </c>
      <c r="M61" s="53">
        <v>2.68459344</v>
      </c>
      <c r="N61" s="55">
        <f t="shared" si="2"/>
        <v>56.958394296107706</v>
      </c>
      <c r="O61" s="80"/>
    </row>
    <row r="62" spans="2:15" ht="12" customHeight="1">
      <c r="B62" s="23">
        <v>46</v>
      </c>
      <c r="C62" s="25"/>
      <c r="D62" s="18" t="s">
        <v>66</v>
      </c>
      <c r="E62" s="59">
        <v>0</v>
      </c>
      <c r="F62" s="53">
        <v>0</v>
      </c>
      <c r="G62" s="53">
        <v>0</v>
      </c>
      <c r="H62" s="53">
        <v>0</v>
      </c>
      <c r="I62" s="62">
        <f t="shared" si="1"/>
        <v>0</v>
      </c>
      <c r="J62" s="53">
        <v>0</v>
      </c>
      <c r="K62" s="53">
        <v>0</v>
      </c>
      <c r="L62" s="53">
        <v>0</v>
      </c>
      <c r="M62" s="53">
        <v>0</v>
      </c>
      <c r="N62" s="55">
        <f t="shared" si="2"/>
        <v>0</v>
      </c>
      <c r="O62" s="80"/>
    </row>
    <row r="63" spans="2:15" ht="12" customHeight="1">
      <c r="B63" s="23">
        <v>47</v>
      </c>
      <c r="C63" s="25"/>
      <c r="D63" s="18" t="s">
        <v>67</v>
      </c>
      <c r="E63" s="59">
        <v>0</v>
      </c>
      <c r="F63" s="53">
        <v>0</v>
      </c>
      <c r="G63" s="53">
        <v>0</v>
      </c>
      <c r="H63" s="53">
        <v>0</v>
      </c>
      <c r="I63" s="62">
        <f t="shared" si="1"/>
        <v>0</v>
      </c>
      <c r="J63" s="53">
        <v>0</v>
      </c>
      <c r="K63" s="53">
        <v>0</v>
      </c>
      <c r="L63" s="53">
        <v>0</v>
      </c>
      <c r="M63" s="53">
        <v>0</v>
      </c>
      <c r="N63" s="55">
        <f t="shared" si="2"/>
        <v>0</v>
      </c>
      <c r="O63" s="80"/>
    </row>
    <row r="64" spans="2:15" ht="12" customHeight="1">
      <c r="B64" s="23">
        <v>48</v>
      </c>
      <c r="C64" s="25"/>
      <c r="D64" s="18" t="s">
        <v>223</v>
      </c>
      <c r="E64" s="59">
        <v>383.89803200000006</v>
      </c>
      <c r="F64" s="53">
        <v>356.69464899999997</v>
      </c>
      <c r="G64" s="53">
        <v>0</v>
      </c>
      <c r="H64" s="53">
        <v>4.648058999999999</v>
      </c>
      <c r="I64" s="62">
        <f t="shared" si="1"/>
        <v>22.555324000000088</v>
      </c>
      <c r="J64" s="53">
        <v>387.88251715468266</v>
      </c>
      <c r="K64" s="53">
        <v>224.231779407</v>
      </c>
      <c r="L64" s="53">
        <v>0</v>
      </c>
      <c r="M64" s="53">
        <v>5.36434306</v>
      </c>
      <c r="N64" s="55">
        <f t="shared" si="2"/>
        <v>158.28639468768264</v>
      </c>
      <c r="O64" s="80"/>
    </row>
    <row r="65" spans="2:15" ht="12" customHeight="1">
      <c r="B65" s="23">
        <v>49</v>
      </c>
      <c r="C65" s="25"/>
      <c r="D65" s="57" t="s">
        <v>68</v>
      </c>
      <c r="E65" s="59">
        <v>123.900148</v>
      </c>
      <c r="F65" s="53">
        <v>48.038465</v>
      </c>
      <c r="G65" s="53">
        <v>0</v>
      </c>
      <c r="H65" s="53">
        <v>5.325945999999999</v>
      </c>
      <c r="I65" s="62">
        <f t="shared" si="1"/>
        <v>70.535737</v>
      </c>
      <c r="J65" s="53">
        <v>91.22928901131449</v>
      </c>
      <c r="K65" s="53">
        <v>35.31908049938155</v>
      </c>
      <c r="L65" s="53">
        <v>0</v>
      </c>
      <c r="M65" s="53">
        <v>5.30401776</v>
      </c>
      <c r="N65" s="55">
        <f t="shared" si="2"/>
        <v>50.60619075193294</v>
      </c>
      <c r="O65" s="80"/>
    </row>
    <row r="66" spans="2:15" ht="12" customHeight="1">
      <c r="B66" s="23">
        <v>50</v>
      </c>
      <c r="C66" s="25"/>
      <c r="D66" s="18" t="s">
        <v>69</v>
      </c>
      <c r="E66" s="59">
        <v>204.92264</v>
      </c>
      <c r="F66" s="53">
        <v>91.26172000000003</v>
      </c>
      <c r="G66" s="53">
        <v>0</v>
      </c>
      <c r="H66" s="53">
        <v>6.5</v>
      </c>
      <c r="I66" s="62">
        <f t="shared" si="1"/>
        <v>107.16091999999998</v>
      </c>
      <c r="J66" s="53">
        <v>196.36169430813356</v>
      </c>
      <c r="K66" s="53">
        <v>77.95323096341528</v>
      </c>
      <c r="L66" s="53">
        <v>0</v>
      </c>
      <c r="M66" s="53">
        <v>9.48382449</v>
      </c>
      <c r="N66" s="55">
        <f t="shared" si="2"/>
        <v>108.92463885471828</v>
      </c>
      <c r="O66" s="80"/>
    </row>
    <row r="67" spans="2:15" ht="12" customHeight="1">
      <c r="B67" s="23">
        <v>51</v>
      </c>
      <c r="C67" s="25"/>
      <c r="D67" s="18" t="s">
        <v>70</v>
      </c>
      <c r="E67" s="59">
        <v>0</v>
      </c>
      <c r="F67" s="53">
        <v>0</v>
      </c>
      <c r="G67" s="53">
        <v>0</v>
      </c>
      <c r="H67" s="53">
        <v>0</v>
      </c>
      <c r="I67" s="62">
        <f t="shared" si="1"/>
        <v>0</v>
      </c>
      <c r="J67" s="53">
        <v>0</v>
      </c>
      <c r="K67" s="53">
        <v>0</v>
      </c>
      <c r="L67" s="53">
        <v>0</v>
      </c>
      <c r="M67" s="53">
        <v>0</v>
      </c>
      <c r="N67" s="55">
        <f t="shared" si="2"/>
        <v>0</v>
      </c>
      <c r="O67" s="80"/>
    </row>
    <row r="68" spans="2:15" ht="12" customHeight="1">
      <c r="B68" s="23">
        <v>52</v>
      </c>
      <c r="C68" s="25"/>
      <c r="D68" s="18" t="s">
        <v>71</v>
      </c>
      <c r="E68" s="59">
        <v>10.252421</v>
      </c>
      <c r="F68" s="53">
        <v>8.246573999999997</v>
      </c>
      <c r="G68" s="53">
        <v>0</v>
      </c>
      <c r="H68" s="53">
        <v>1.43276</v>
      </c>
      <c r="I68" s="62">
        <f t="shared" si="1"/>
        <v>0.5730870000000028</v>
      </c>
      <c r="J68" s="53">
        <v>17.143437869459362</v>
      </c>
      <c r="K68" s="53">
        <v>6.063087545069113</v>
      </c>
      <c r="L68" s="53">
        <v>0</v>
      </c>
      <c r="M68" s="53">
        <v>1.57064027</v>
      </c>
      <c r="N68" s="55">
        <f t="shared" si="2"/>
        <v>9.509710054390249</v>
      </c>
      <c r="O68" s="80"/>
    </row>
    <row r="69" spans="2:15" ht="12" customHeight="1">
      <c r="B69" s="23">
        <v>53</v>
      </c>
      <c r="C69" s="25"/>
      <c r="D69" s="18" t="s">
        <v>72</v>
      </c>
      <c r="E69" s="59">
        <v>0</v>
      </c>
      <c r="F69" s="53">
        <v>0</v>
      </c>
      <c r="G69" s="53">
        <v>0</v>
      </c>
      <c r="H69" s="53">
        <v>0</v>
      </c>
      <c r="I69" s="62">
        <f t="shared" si="1"/>
        <v>0</v>
      </c>
      <c r="J69" s="53">
        <v>0</v>
      </c>
      <c r="K69" s="53">
        <v>0</v>
      </c>
      <c r="L69" s="53">
        <v>0</v>
      </c>
      <c r="M69" s="53">
        <v>0</v>
      </c>
      <c r="N69" s="55">
        <f t="shared" si="2"/>
        <v>0</v>
      </c>
      <c r="O69" s="80"/>
    </row>
    <row r="70" spans="2:15" ht="12" customHeight="1">
      <c r="B70" s="23">
        <v>54</v>
      </c>
      <c r="C70" s="25"/>
      <c r="D70" s="18" t="s">
        <v>269</v>
      </c>
      <c r="E70" s="59">
        <v>0</v>
      </c>
      <c r="F70" s="53">
        <v>0</v>
      </c>
      <c r="G70" s="53">
        <v>0</v>
      </c>
      <c r="H70" s="53">
        <v>0</v>
      </c>
      <c r="I70" s="62">
        <f t="shared" si="1"/>
        <v>0</v>
      </c>
      <c r="J70" s="53">
        <v>0</v>
      </c>
      <c r="K70" s="53">
        <v>0</v>
      </c>
      <c r="L70" s="53">
        <v>0</v>
      </c>
      <c r="M70" s="53">
        <v>0</v>
      </c>
      <c r="N70" s="55">
        <f t="shared" si="2"/>
        <v>0</v>
      </c>
      <c r="O70" s="80"/>
    </row>
    <row r="71" spans="2:15" ht="12" customHeight="1">
      <c r="B71" s="23">
        <v>55</v>
      </c>
      <c r="C71" s="25"/>
      <c r="D71" s="57" t="s">
        <v>222</v>
      </c>
      <c r="E71" s="59">
        <v>0</v>
      </c>
      <c r="F71" s="53">
        <v>0</v>
      </c>
      <c r="G71" s="53">
        <v>0</v>
      </c>
      <c r="H71" s="53">
        <v>0</v>
      </c>
      <c r="I71" s="62">
        <f t="shared" si="1"/>
        <v>0</v>
      </c>
      <c r="J71" s="53">
        <v>0</v>
      </c>
      <c r="K71" s="53">
        <v>0</v>
      </c>
      <c r="L71" s="53">
        <v>0</v>
      </c>
      <c r="M71" s="53">
        <v>0</v>
      </c>
      <c r="N71" s="55">
        <f t="shared" si="2"/>
        <v>0</v>
      </c>
      <c r="O71" s="80"/>
    </row>
    <row r="72" spans="2:15" ht="12" customHeight="1">
      <c r="B72" s="23">
        <v>57</v>
      </c>
      <c r="C72" s="25"/>
      <c r="D72" s="57" t="s">
        <v>73</v>
      </c>
      <c r="E72" s="59">
        <v>64.228584</v>
      </c>
      <c r="F72" s="53">
        <v>25.749088</v>
      </c>
      <c r="G72" s="53">
        <v>0</v>
      </c>
      <c r="H72" s="53">
        <v>0.9394809999999999</v>
      </c>
      <c r="I72" s="62">
        <f t="shared" si="1"/>
        <v>37.540015</v>
      </c>
      <c r="J72" s="53">
        <v>36.90970413632328</v>
      </c>
      <c r="K72" s="53">
        <v>15.49787377174876</v>
      </c>
      <c r="L72" s="53">
        <v>0</v>
      </c>
      <c r="M72" s="53">
        <v>0.93748985</v>
      </c>
      <c r="N72" s="55">
        <f t="shared" si="2"/>
        <v>20.47434051457452</v>
      </c>
      <c r="O72" s="80"/>
    </row>
    <row r="73" spans="2:15" ht="12" customHeight="1">
      <c r="B73" s="23">
        <v>58</v>
      </c>
      <c r="C73" s="25"/>
      <c r="D73" s="18" t="s">
        <v>74</v>
      </c>
      <c r="E73" s="59">
        <v>75.15808299999999</v>
      </c>
      <c r="F73" s="53">
        <v>68.513414</v>
      </c>
      <c r="G73" s="53">
        <v>0</v>
      </c>
      <c r="H73" s="53">
        <v>2.988689</v>
      </c>
      <c r="I73" s="62">
        <f t="shared" si="1"/>
        <v>3.6559799999999933</v>
      </c>
      <c r="J73" s="53">
        <v>169.93065395912708</v>
      </c>
      <c r="K73" s="53">
        <v>72.65607348197474</v>
      </c>
      <c r="L73" s="53">
        <v>0</v>
      </c>
      <c r="M73" s="53">
        <v>3.01161754</v>
      </c>
      <c r="N73" s="55">
        <f t="shared" si="2"/>
        <v>94.26296293715234</v>
      </c>
      <c r="O73" s="80"/>
    </row>
    <row r="74" spans="2:15" ht="12" customHeight="1">
      <c r="B74" s="23">
        <v>59</v>
      </c>
      <c r="C74" s="25"/>
      <c r="D74" s="57" t="s">
        <v>75</v>
      </c>
      <c r="E74" s="59">
        <v>0</v>
      </c>
      <c r="F74" s="53">
        <v>0</v>
      </c>
      <c r="G74" s="53">
        <v>0</v>
      </c>
      <c r="H74" s="53">
        <v>0</v>
      </c>
      <c r="I74" s="62">
        <f t="shared" si="1"/>
        <v>0</v>
      </c>
      <c r="J74" s="53">
        <v>0</v>
      </c>
      <c r="K74" s="53">
        <v>0</v>
      </c>
      <c r="L74" s="53">
        <v>0</v>
      </c>
      <c r="M74" s="53">
        <v>0</v>
      </c>
      <c r="N74" s="55">
        <f t="shared" si="2"/>
        <v>0</v>
      </c>
      <c r="O74" s="80"/>
    </row>
    <row r="75" spans="2:15" ht="12" customHeight="1">
      <c r="B75" s="23">
        <v>60</v>
      </c>
      <c r="C75" s="25"/>
      <c r="D75" s="57" t="s">
        <v>259</v>
      </c>
      <c r="E75" s="59">
        <v>0</v>
      </c>
      <c r="F75" s="53">
        <v>0</v>
      </c>
      <c r="G75" s="53">
        <v>0</v>
      </c>
      <c r="H75" s="53">
        <v>0</v>
      </c>
      <c r="I75" s="62">
        <f t="shared" si="1"/>
        <v>0</v>
      </c>
      <c r="J75" s="53">
        <v>0</v>
      </c>
      <c r="K75" s="53">
        <v>0</v>
      </c>
      <c r="L75" s="53">
        <v>0</v>
      </c>
      <c r="M75" s="53">
        <v>0</v>
      </c>
      <c r="N75" s="55">
        <f t="shared" si="2"/>
        <v>0</v>
      </c>
      <c r="O75" s="80"/>
    </row>
    <row r="76" spans="2:15" ht="12" customHeight="1">
      <c r="B76" s="23">
        <v>61</v>
      </c>
      <c r="C76" s="25"/>
      <c r="D76" s="18" t="s">
        <v>76</v>
      </c>
      <c r="E76" s="59">
        <v>786.6838819999999</v>
      </c>
      <c r="F76" s="53">
        <v>745.3165230000001</v>
      </c>
      <c r="G76" s="53">
        <v>0</v>
      </c>
      <c r="H76" s="53">
        <v>3.4023839999999996</v>
      </c>
      <c r="I76" s="62">
        <f t="shared" si="1"/>
        <v>37.96497499999985</v>
      </c>
      <c r="J76" s="53">
        <v>1553.023197716618</v>
      </c>
      <c r="K76" s="53">
        <v>890.467211</v>
      </c>
      <c r="L76" s="53">
        <v>0</v>
      </c>
      <c r="M76" s="53">
        <v>3.29632521</v>
      </c>
      <c r="N76" s="55">
        <f t="shared" si="2"/>
        <v>659.2596615066179</v>
      </c>
      <c r="O76" s="80"/>
    </row>
    <row r="77" spans="2:15" ht="12" customHeight="1">
      <c r="B77" s="23">
        <v>62</v>
      </c>
      <c r="C77" s="25"/>
      <c r="D77" s="18" t="s">
        <v>77</v>
      </c>
      <c r="E77" s="59">
        <v>9195.0168</v>
      </c>
      <c r="F77" s="53">
        <v>4758.345203999999</v>
      </c>
      <c r="G77" s="53">
        <v>0</v>
      </c>
      <c r="H77" s="53">
        <v>120.50000099999998</v>
      </c>
      <c r="I77" s="62">
        <f t="shared" si="1"/>
        <v>4316.171595</v>
      </c>
      <c r="J77" s="53">
        <v>9121.543557065379</v>
      </c>
      <c r="K77" s="53">
        <v>5808.853768992789</v>
      </c>
      <c r="L77" s="53">
        <v>0</v>
      </c>
      <c r="M77" s="53">
        <v>181.81889799</v>
      </c>
      <c r="N77" s="55">
        <f t="shared" si="2"/>
        <v>3130.87089008259</v>
      </c>
      <c r="O77" s="80"/>
    </row>
    <row r="78" spans="2:15" ht="12" customHeight="1">
      <c r="B78" s="23">
        <v>63</v>
      </c>
      <c r="C78" s="25"/>
      <c r="D78" s="18" t="s">
        <v>78</v>
      </c>
      <c r="E78" s="59">
        <v>1005.0634929999998</v>
      </c>
      <c r="F78" s="53">
        <v>540.198594</v>
      </c>
      <c r="G78" s="53">
        <v>0</v>
      </c>
      <c r="H78" s="53">
        <v>184.25232599999998</v>
      </c>
      <c r="I78" s="62">
        <f t="shared" si="1"/>
        <v>280.6125729999998</v>
      </c>
      <c r="J78" s="53">
        <v>2394.6021773800003</v>
      </c>
      <c r="K78" s="53">
        <v>575.52288707</v>
      </c>
      <c r="L78" s="53">
        <v>0</v>
      </c>
      <c r="M78" s="53">
        <v>283.93953303</v>
      </c>
      <c r="N78" s="55">
        <f t="shared" si="2"/>
        <v>1535.1397572800001</v>
      </c>
      <c r="O78" s="80"/>
    </row>
    <row r="79" spans="2:15" ht="12" customHeight="1">
      <c r="B79" s="23">
        <v>64</v>
      </c>
      <c r="C79" s="25"/>
      <c r="D79" s="18" t="s">
        <v>79</v>
      </c>
      <c r="E79" s="59">
        <v>0</v>
      </c>
      <c r="F79" s="53">
        <v>0</v>
      </c>
      <c r="G79" s="53">
        <v>0</v>
      </c>
      <c r="H79" s="53">
        <v>0</v>
      </c>
      <c r="I79" s="62">
        <f t="shared" si="1"/>
        <v>0</v>
      </c>
      <c r="J79" s="53">
        <v>0</v>
      </c>
      <c r="K79" s="53">
        <v>0</v>
      </c>
      <c r="L79" s="53">
        <v>0</v>
      </c>
      <c r="M79" s="53">
        <v>0</v>
      </c>
      <c r="N79" s="55">
        <f t="shared" si="2"/>
        <v>0</v>
      </c>
      <c r="O79" s="80"/>
    </row>
    <row r="80" spans="2:15" ht="12" customHeight="1">
      <c r="B80" s="23">
        <v>65</v>
      </c>
      <c r="C80" s="25"/>
      <c r="D80" s="57" t="s">
        <v>80</v>
      </c>
      <c r="E80" s="59">
        <v>174.47652500000004</v>
      </c>
      <c r="F80" s="53">
        <v>21.254521999999998</v>
      </c>
      <c r="G80" s="53">
        <v>0</v>
      </c>
      <c r="H80" s="53">
        <v>2.6621129999999997</v>
      </c>
      <c r="I80" s="62">
        <f t="shared" si="1"/>
        <v>150.55989000000002</v>
      </c>
      <c r="J80" s="53">
        <v>62.17789116205446</v>
      </c>
      <c r="K80" s="53">
        <v>19.358136019612086</v>
      </c>
      <c r="L80" s="53">
        <v>0</v>
      </c>
      <c r="M80" s="53">
        <v>2.6145476600000004</v>
      </c>
      <c r="N80" s="55">
        <f t="shared" si="2"/>
        <v>40.205207482442376</v>
      </c>
      <c r="O80" s="80"/>
    </row>
    <row r="81" spans="2:15" ht="12" customHeight="1">
      <c r="B81" s="23">
        <v>66</v>
      </c>
      <c r="C81" s="25"/>
      <c r="D81" s="57" t="s">
        <v>81</v>
      </c>
      <c r="E81" s="59">
        <v>131.51620499999999</v>
      </c>
      <c r="F81" s="53">
        <v>33.440618</v>
      </c>
      <c r="G81" s="53">
        <v>0</v>
      </c>
      <c r="H81" s="53">
        <v>3.6891589999999996</v>
      </c>
      <c r="I81" s="62">
        <f t="shared" si="1"/>
        <v>94.38642799999998</v>
      </c>
      <c r="J81" s="53">
        <v>69.79971302572419</v>
      </c>
      <c r="K81" s="53">
        <v>27.200375872232943</v>
      </c>
      <c r="L81" s="53">
        <v>0</v>
      </c>
      <c r="M81" s="53">
        <v>3.88043854</v>
      </c>
      <c r="N81" s="55">
        <f t="shared" si="2"/>
        <v>38.71889861349125</v>
      </c>
      <c r="O81" s="80"/>
    </row>
    <row r="82" spans="2:15" ht="12" customHeight="1">
      <c r="B82" s="23">
        <v>67</v>
      </c>
      <c r="C82" s="25"/>
      <c r="D82" s="57" t="s">
        <v>82</v>
      </c>
      <c r="E82" s="59">
        <v>0</v>
      </c>
      <c r="F82" s="53">
        <v>0</v>
      </c>
      <c r="G82" s="53">
        <v>0</v>
      </c>
      <c r="H82" s="53">
        <v>0</v>
      </c>
      <c r="I82" s="62">
        <f t="shared" si="1"/>
        <v>0</v>
      </c>
      <c r="J82" s="53">
        <v>0</v>
      </c>
      <c r="K82" s="53">
        <v>0</v>
      </c>
      <c r="L82" s="53">
        <v>0</v>
      </c>
      <c r="M82" s="53">
        <v>0</v>
      </c>
      <c r="N82" s="55">
        <f t="shared" si="2"/>
        <v>0</v>
      </c>
      <c r="O82" s="80"/>
    </row>
    <row r="83" spans="2:15" ht="12" customHeight="1">
      <c r="B83" s="23">
        <v>68</v>
      </c>
      <c r="C83" s="25"/>
      <c r="D83" s="57" t="s">
        <v>83</v>
      </c>
      <c r="E83" s="59">
        <v>336.243385</v>
      </c>
      <c r="F83" s="53">
        <v>211.28483399999996</v>
      </c>
      <c r="G83" s="53">
        <v>0</v>
      </c>
      <c r="H83" s="53">
        <v>30.500003</v>
      </c>
      <c r="I83" s="62">
        <f aca="true" t="shared" si="3" ref="I83:I146">E83-F83-G83-H83</f>
        <v>94.45854800000004</v>
      </c>
      <c r="J83" s="53">
        <v>491.4345472958321</v>
      </c>
      <c r="K83" s="53">
        <v>179.46110796495392</v>
      </c>
      <c r="L83" s="53">
        <v>0</v>
      </c>
      <c r="M83" s="53">
        <v>39.36767081</v>
      </c>
      <c r="N83" s="55">
        <f aca="true" t="shared" si="4" ref="N83:N146">J83-K83-L83-M83</f>
        <v>272.60576852087814</v>
      </c>
      <c r="O83" s="80"/>
    </row>
    <row r="84" spans="2:15" ht="12" customHeight="1">
      <c r="B84" s="23">
        <v>69</v>
      </c>
      <c r="C84" s="25"/>
      <c r="D84" s="18" t="s">
        <v>84</v>
      </c>
      <c r="E84" s="59">
        <v>0</v>
      </c>
      <c r="F84" s="53">
        <v>0</v>
      </c>
      <c r="G84" s="53">
        <v>0</v>
      </c>
      <c r="H84" s="53">
        <v>0</v>
      </c>
      <c r="I84" s="62">
        <f t="shared" si="3"/>
        <v>0</v>
      </c>
      <c r="J84" s="53">
        <v>0</v>
      </c>
      <c r="K84" s="53">
        <v>0</v>
      </c>
      <c r="L84" s="53">
        <v>0</v>
      </c>
      <c r="M84" s="53">
        <v>0</v>
      </c>
      <c r="N84" s="55">
        <f t="shared" si="4"/>
        <v>0</v>
      </c>
      <c r="O84" s="80"/>
    </row>
    <row r="85" spans="2:15" ht="12" customHeight="1">
      <c r="B85" s="23">
        <v>70</v>
      </c>
      <c r="C85" s="25"/>
      <c r="D85" s="18" t="s">
        <v>85</v>
      </c>
      <c r="E85" s="59">
        <v>32.06845399999999</v>
      </c>
      <c r="F85" s="53">
        <v>18.466539</v>
      </c>
      <c r="G85" s="53">
        <v>0</v>
      </c>
      <c r="H85" s="53">
        <v>1.5581140000000002</v>
      </c>
      <c r="I85" s="62">
        <f t="shared" si="3"/>
        <v>12.043800999999988</v>
      </c>
      <c r="J85" s="53">
        <v>29.300542647592724</v>
      </c>
      <c r="K85" s="53">
        <v>11.423036405004137</v>
      </c>
      <c r="L85" s="53">
        <v>0</v>
      </c>
      <c r="M85" s="53">
        <v>1.6240763799999998</v>
      </c>
      <c r="N85" s="55">
        <f t="shared" si="4"/>
        <v>16.25342986258859</v>
      </c>
      <c r="O85" s="80"/>
    </row>
    <row r="86" spans="2:15" ht="12" customHeight="1">
      <c r="B86" s="23">
        <v>71</v>
      </c>
      <c r="C86" s="25"/>
      <c r="D86" s="18" t="s">
        <v>86</v>
      </c>
      <c r="E86" s="59">
        <v>0</v>
      </c>
      <c r="F86" s="53">
        <v>0</v>
      </c>
      <c r="G86" s="53">
        <v>0</v>
      </c>
      <c r="H86" s="53">
        <v>0</v>
      </c>
      <c r="I86" s="62">
        <f t="shared" si="3"/>
        <v>0</v>
      </c>
      <c r="J86" s="53">
        <v>0</v>
      </c>
      <c r="K86" s="53">
        <v>0</v>
      </c>
      <c r="L86" s="53">
        <v>0</v>
      </c>
      <c r="M86" s="53">
        <v>0</v>
      </c>
      <c r="N86" s="55">
        <f t="shared" si="4"/>
        <v>0</v>
      </c>
      <c r="O86" s="80"/>
    </row>
    <row r="87" spans="2:15" ht="12" customHeight="1">
      <c r="B87" s="23">
        <v>72</v>
      </c>
      <c r="C87" s="25"/>
      <c r="D87" s="18" t="s">
        <v>87</v>
      </c>
      <c r="E87" s="59">
        <v>0</v>
      </c>
      <c r="F87" s="53">
        <v>0</v>
      </c>
      <c r="G87" s="53">
        <v>0</v>
      </c>
      <c r="H87" s="53">
        <v>0</v>
      </c>
      <c r="I87" s="62">
        <f t="shared" si="3"/>
        <v>0</v>
      </c>
      <c r="J87" s="53">
        <v>0</v>
      </c>
      <c r="K87" s="53">
        <v>0</v>
      </c>
      <c r="L87" s="53">
        <v>0</v>
      </c>
      <c r="M87" s="53">
        <v>0</v>
      </c>
      <c r="N87" s="55">
        <f t="shared" si="4"/>
        <v>0</v>
      </c>
      <c r="O87" s="80"/>
    </row>
    <row r="88" spans="2:15" ht="12" customHeight="1">
      <c r="B88" s="23">
        <v>73</v>
      </c>
      <c r="C88" s="25"/>
      <c r="D88" s="18" t="s">
        <v>88</v>
      </c>
      <c r="E88" s="59">
        <v>144.17325499999998</v>
      </c>
      <c r="F88" s="53">
        <v>72.828498</v>
      </c>
      <c r="G88" s="53">
        <v>0</v>
      </c>
      <c r="H88" s="53">
        <v>9.315176000000001</v>
      </c>
      <c r="I88" s="62">
        <f t="shared" si="3"/>
        <v>62.029580999999986</v>
      </c>
      <c r="J88" s="53">
        <v>1009.9300074487505</v>
      </c>
      <c r="K88" s="53">
        <v>70.12811710999999</v>
      </c>
      <c r="L88" s="53">
        <v>0</v>
      </c>
      <c r="M88" s="53">
        <v>8.95608034</v>
      </c>
      <c r="N88" s="55">
        <f t="shared" si="4"/>
        <v>930.8458099987506</v>
      </c>
      <c r="O88" s="80"/>
    </row>
    <row r="89" spans="2:15" ht="12" customHeight="1">
      <c r="B89" s="23">
        <v>74</v>
      </c>
      <c r="C89" s="25"/>
      <c r="D89" s="18" t="s">
        <v>89</v>
      </c>
      <c r="E89" s="59">
        <v>9.527837</v>
      </c>
      <c r="F89" s="53">
        <v>0</v>
      </c>
      <c r="G89" s="53">
        <v>0</v>
      </c>
      <c r="H89" s="53">
        <v>0.503977</v>
      </c>
      <c r="I89" s="62">
        <f t="shared" si="3"/>
        <v>9.023859999999999</v>
      </c>
      <c r="J89" s="53">
        <v>0.9704532368999998</v>
      </c>
      <c r="K89" s="53">
        <v>0</v>
      </c>
      <c r="L89" s="53">
        <v>0</v>
      </c>
      <c r="M89" s="53">
        <v>0.59562939</v>
      </c>
      <c r="N89" s="55">
        <f t="shared" si="4"/>
        <v>0.3748238468999998</v>
      </c>
      <c r="O89" s="80"/>
    </row>
    <row r="90" spans="2:15" ht="12" customHeight="1">
      <c r="B90" s="23">
        <v>75</v>
      </c>
      <c r="C90" s="25"/>
      <c r="D90" s="18" t="s">
        <v>90</v>
      </c>
      <c r="E90" s="59">
        <v>52.915559</v>
      </c>
      <c r="F90" s="53">
        <v>0</v>
      </c>
      <c r="G90" s="53">
        <v>0</v>
      </c>
      <c r="H90" s="53">
        <v>0.77627</v>
      </c>
      <c r="I90" s="62">
        <f t="shared" si="3"/>
        <v>52.139289000000005</v>
      </c>
      <c r="J90" s="53">
        <v>22.565482998312284</v>
      </c>
      <c r="K90" s="53">
        <v>0</v>
      </c>
      <c r="L90" s="53">
        <v>0</v>
      </c>
      <c r="M90" s="53">
        <v>0.8920202500000001</v>
      </c>
      <c r="N90" s="55">
        <f t="shared" si="4"/>
        <v>21.673462748312282</v>
      </c>
      <c r="O90" s="80"/>
    </row>
    <row r="91" spans="2:15" ht="12" customHeight="1">
      <c r="B91" s="23">
        <v>76</v>
      </c>
      <c r="C91" s="25"/>
      <c r="D91" s="18" t="s">
        <v>91</v>
      </c>
      <c r="E91" s="59">
        <v>0</v>
      </c>
      <c r="F91" s="53">
        <v>0</v>
      </c>
      <c r="G91" s="53">
        <v>0</v>
      </c>
      <c r="H91" s="53">
        <v>0</v>
      </c>
      <c r="I91" s="62">
        <f t="shared" si="3"/>
        <v>0</v>
      </c>
      <c r="J91" s="53">
        <v>0</v>
      </c>
      <c r="K91" s="53">
        <v>0</v>
      </c>
      <c r="L91" s="53">
        <v>0</v>
      </c>
      <c r="M91" s="53">
        <v>0</v>
      </c>
      <c r="N91" s="55">
        <f t="shared" si="4"/>
        <v>0</v>
      </c>
      <c r="O91" s="80"/>
    </row>
    <row r="92" spans="2:15" ht="12" customHeight="1">
      <c r="B92" s="23">
        <v>77</v>
      </c>
      <c r="C92" s="25"/>
      <c r="D92" s="18" t="s">
        <v>92</v>
      </c>
      <c r="E92" s="59">
        <v>44.03501</v>
      </c>
      <c r="F92" s="53">
        <v>0</v>
      </c>
      <c r="G92" s="53">
        <v>0</v>
      </c>
      <c r="H92" s="53">
        <v>1.1435080000000002</v>
      </c>
      <c r="I92" s="62">
        <f t="shared" si="3"/>
        <v>42.891502</v>
      </c>
      <c r="J92" s="53">
        <v>38.38260097230591</v>
      </c>
      <c r="K92" s="53">
        <v>0</v>
      </c>
      <c r="L92" s="53">
        <v>0</v>
      </c>
      <c r="M92" s="53">
        <v>1.3514769500000001</v>
      </c>
      <c r="N92" s="55">
        <f t="shared" si="4"/>
        <v>37.03112402230591</v>
      </c>
      <c r="O92" s="80"/>
    </row>
    <row r="93" spans="2:15" ht="12" customHeight="1">
      <c r="B93" s="23">
        <v>78</v>
      </c>
      <c r="C93" s="25"/>
      <c r="D93" s="18" t="s">
        <v>93</v>
      </c>
      <c r="E93" s="59">
        <v>0</v>
      </c>
      <c r="F93" s="53">
        <v>0</v>
      </c>
      <c r="G93" s="53">
        <v>0</v>
      </c>
      <c r="H93" s="53">
        <v>0</v>
      </c>
      <c r="I93" s="62">
        <f t="shared" si="3"/>
        <v>0</v>
      </c>
      <c r="J93" s="53">
        <v>0</v>
      </c>
      <c r="K93" s="53">
        <v>0</v>
      </c>
      <c r="L93" s="53">
        <v>0</v>
      </c>
      <c r="M93" s="53">
        <v>0</v>
      </c>
      <c r="N93" s="55">
        <f t="shared" si="4"/>
        <v>0</v>
      </c>
      <c r="O93" s="80"/>
    </row>
    <row r="94" spans="2:15" ht="12" customHeight="1">
      <c r="B94" s="23">
        <v>79</v>
      </c>
      <c r="C94" s="25"/>
      <c r="D94" s="18" t="s">
        <v>94</v>
      </c>
      <c r="E94" s="59">
        <v>255.24466299999997</v>
      </c>
      <c r="F94" s="53">
        <v>219.106672</v>
      </c>
      <c r="G94" s="53">
        <v>0</v>
      </c>
      <c r="H94" s="53">
        <v>7.500008</v>
      </c>
      <c r="I94" s="62">
        <f t="shared" si="3"/>
        <v>28.63798299999997</v>
      </c>
      <c r="J94" s="53">
        <v>671.0662705364655</v>
      </c>
      <c r="K94" s="53">
        <v>138.53210155000002</v>
      </c>
      <c r="L94" s="53">
        <v>0</v>
      </c>
      <c r="M94" s="53">
        <v>11.134211050000003</v>
      </c>
      <c r="N94" s="55">
        <f t="shared" si="4"/>
        <v>521.3999579364655</v>
      </c>
      <c r="O94" s="80"/>
    </row>
    <row r="95" spans="2:15" ht="12" customHeight="1">
      <c r="B95" s="23">
        <v>80</v>
      </c>
      <c r="C95" s="25"/>
      <c r="D95" s="18" t="s">
        <v>208</v>
      </c>
      <c r="E95" s="59">
        <v>96.30513900000001</v>
      </c>
      <c r="F95" s="53">
        <v>0</v>
      </c>
      <c r="G95" s="53">
        <v>0</v>
      </c>
      <c r="H95" s="53">
        <v>0</v>
      </c>
      <c r="I95" s="62">
        <f t="shared" si="3"/>
        <v>96.30513900000001</v>
      </c>
      <c r="J95" s="53">
        <v>0</v>
      </c>
      <c r="K95" s="53">
        <v>0</v>
      </c>
      <c r="L95" s="53">
        <v>0</v>
      </c>
      <c r="M95" s="53">
        <v>0</v>
      </c>
      <c r="N95" s="55">
        <f t="shared" si="4"/>
        <v>0</v>
      </c>
      <c r="O95" s="80"/>
    </row>
    <row r="96" spans="2:15" ht="12" customHeight="1">
      <c r="B96" s="23">
        <v>82</v>
      </c>
      <c r="C96" s="25"/>
      <c r="D96" s="18" t="s">
        <v>95</v>
      </c>
      <c r="E96" s="59">
        <v>0</v>
      </c>
      <c r="F96" s="53">
        <v>0</v>
      </c>
      <c r="G96" s="53">
        <v>0</v>
      </c>
      <c r="H96" s="53">
        <v>0</v>
      </c>
      <c r="I96" s="62">
        <f t="shared" si="3"/>
        <v>0</v>
      </c>
      <c r="J96" s="53">
        <v>0</v>
      </c>
      <c r="K96" s="53">
        <v>0</v>
      </c>
      <c r="L96" s="53">
        <v>0</v>
      </c>
      <c r="M96" s="53">
        <v>0</v>
      </c>
      <c r="N96" s="55">
        <f t="shared" si="4"/>
        <v>0</v>
      </c>
      <c r="O96" s="80"/>
    </row>
    <row r="97" spans="2:15" ht="12" customHeight="1">
      <c r="B97" s="23">
        <v>83</v>
      </c>
      <c r="C97" s="25"/>
      <c r="D97" s="18" t="s">
        <v>96</v>
      </c>
      <c r="E97" s="59">
        <v>0.46218099999999995</v>
      </c>
      <c r="F97" s="53">
        <v>0</v>
      </c>
      <c r="G97" s="53">
        <v>0</v>
      </c>
      <c r="H97" s="53">
        <v>0.07267</v>
      </c>
      <c r="I97" s="62">
        <f t="shared" si="3"/>
        <v>0.38951099999999994</v>
      </c>
      <c r="J97" s="53">
        <v>0.3533148895199999</v>
      </c>
      <c r="K97" s="53">
        <v>0</v>
      </c>
      <c r="L97" s="53">
        <v>0</v>
      </c>
      <c r="M97" s="53">
        <v>0.08588107</v>
      </c>
      <c r="N97" s="55">
        <f t="shared" si="4"/>
        <v>0.2674338195199999</v>
      </c>
      <c r="O97" s="80"/>
    </row>
    <row r="98" spans="2:15" ht="12" customHeight="1">
      <c r="B98" s="23">
        <v>84</v>
      </c>
      <c r="C98" s="25"/>
      <c r="D98" s="18" t="s">
        <v>97</v>
      </c>
      <c r="E98" s="59">
        <v>0</v>
      </c>
      <c r="F98" s="53">
        <v>0</v>
      </c>
      <c r="G98" s="53">
        <v>0</v>
      </c>
      <c r="H98" s="53">
        <v>0</v>
      </c>
      <c r="I98" s="62">
        <f t="shared" si="3"/>
        <v>0</v>
      </c>
      <c r="J98" s="53">
        <v>0</v>
      </c>
      <c r="K98" s="53">
        <v>0</v>
      </c>
      <c r="L98" s="53">
        <v>0</v>
      </c>
      <c r="M98" s="53">
        <v>0</v>
      </c>
      <c r="N98" s="55">
        <f t="shared" si="4"/>
        <v>0</v>
      </c>
      <c r="O98" s="80"/>
    </row>
    <row r="99" spans="2:15" ht="12" customHeight="1">
      <c r="B99" s="23">
        <v>87</v>
      </c>
      <c r="C99" s="25"/>
      <c r="D99" s="57" t="s">
        <v>209</v>
      </c>
      <c r="E99" s="59">
        <v>0</v>
      </c>
      <c r="F99" s="53">
        <v>0</v>
      </c>
      <c r="G99" s="53">
        <v>0</v>
      </c>
      <c r="H99" s="53">
        <v>0</v>
      </c>
      <c r="I99" s="62">
        <f t="shared" si="3"/>
        <v>0</v>
      </c>
      <c r="J99" s="53">
        <v>0</v>
      </c>
      <c r="K99" s="53">
        <v>0</v>
      </c>
      <c r="L99" s="53">
        <v>0</v>
      </c>
      <c r="M99" s="53">
        <v>0</v>
      </c>
      <c r="N99" s="55">
        <f t="shared" si="4"/>
        <v>0</v>
      </c>
      <c r="O99" s="80"/>
    </row>
    <row r="100" spans="2:15" ht="12" customHeight="1">
      <c r="B100" s="23">
        <v>90</v>
      </c>
      <c r="C100" s="25"/>
      <c r="D100" s="18" t="s">
        <v>98</v>
      </c>
      <c r="E100" s="59">
        <v>0</v>
      </c>
      <c r="F100" s="53">
        <v>0</v>
      </c>
      <c r="G100" s="53">
        <v>0</v>
      </c>
      <c r="H100" s="53">
        <v>0</v>
      </c>
      <c r="I100" s="62">
        <f t="shared" si="3"/>
        <v>0</v>
      </c>
      <c r="J100" s="53">
        <v>0</v>
      </c>
      <c r="K100" s="53">
        <v>0</v>
      </c>
      <c r="L100" s="53">
        <v>0</v>
      </c>
      <c r="M100" s="53">
        <v>0</v>
      </c>
      <c r="N100" s="55">
        <f t="shared" si="4"/>
        <v>0</v>
      </c>
      <c r="O100" s="80"/>
    </row>
    <row r="101" spans="2:15" ht="12" customHeight="1">
      <c r="B101" s="23">
        <v>91</v>
      </c>
      <c r="C101" s="26"/>
      <c r="D101" s="27" t="s">
        <v>99</v>
      </c>
      <c r="E101" s="63">
        <v>7.387245</v>
      </c>
      <c r="F101" s="56">
        <v>0</v>
      </c>
      <c r="G101" s="56">
        <v>0</v>
      </c>
      <c r="H101" s="56">
        <v>0.457176</v>
      </c>
      <c r="I101" s="62">
        <f t="shared" si="3"/>
        <v>6.930069</v>
      </c>
      <c r="J101" s="56">
        <v>48.46195845891231</v>
      </c>
      <c r="K101" s="56">
        <v>0</v>
      </c>
      <c r="L101" s="56">
        <v>0</v>
      </c>
      <c r="M101" s="56">
        <v>0.47374221</v>
      </c>
      <c r="N101" s="55">
        <f t="shared" si="4"/>
        <v>47.98821624891231</v>
      </c>
      <c r="O101" s="80"/>
    </row>
    <row r="102" spans="2:15" ht="12" customHeight="1">
      <c r="B102" s="23">
        <v>92</v>
      </c>
      <c r="C102" s="26"/>
      <c r="D102" s="27" t="s">
        <v>100</v>
      </c>
      <c r="E102" s="63">
        <v>0</v>
      </c>
      <c r="F102" s="56">
        <v>0</v>
      </c>
      <c r="G102" s="56">
        <v>0</v>
      </c>
      <c r="H102" s="56">
        <v>0</v>
      </c>
      <c r="I102" s="62">
        <f t="shared" si="3"/>
        <v>0</v>
      </c>
      <c r="J102" s="56">
        <v>0</v>
      </c>
      <c r="K102" s="56">
        <v>0</v>
      </c>
      <c r="L102" s="56">
        <v>0</v>
      </c>
      <c r="M102" s="56">
        <v>0</v>
      </c>
      <c r="N102" s="55">
        <f t="shared" si="4"/>
        <v>0</v>
      </c>
      <c r="O102" s="80"/>
    </row>
    <row r="103" spans="2:15" ht="12" customHeight="1">
      <c r="B103" s="85">
        <v>93</v>
      </c>
      <c r="C103" s="90"/>
      <c r="D103" s="91" t="s">
        <v>101</v>
      </c>
      <c r="E103" s="87">
        <v>16.44953</v>
      </c>
      <c r="F103" s="54">
        <v>0</v>
      </c>
      <c r="G103" s="54">
        <v>0</v>
      </c>
      <c r="H103" s="54">
        <v>0.8356790000000001</v>
      </c>
      <c r="I103" s="88">
        <f t="shared" si="3"/>
        <v>15.613850999999999</v>
      </c>
      <c r="J103" s="54">
        <v>132.35525237870002</v>
      </c>
      <c r="K103" s="54">
        <v>0</v>
      </c>
      <c r="L103" s="54">
        <v>0</v>
      </c>
      <c r="M103" s="54">
        <v>0.8550615400000001</v>
      </c>
      <c r="N103" s="89">
        <f t="shared" si="4"/>
        <v>131.5001908387</v>
      </c>
      <c r="O103" s="80"/>
    </row>
    <row r="104" spans="2:15" ht="12" customHeight="1">
      <c r="B104" s="23">
        <v>94</v>
      </c>
      <c r="C104" s="25"/>
      <c r="D104" s="18" t="s">
        <v>102</v>
      </c>
      <c r="E104" s="59">
        <v>0</v>
      </c>
      <c r="F104" s="53">
        <v>0</v>
      </c>
      <c r="G104" s="53">
        <v>0</v>
      </c>
      <c r="H104" s="53">
        <v>0</v>
      </c>
      <c r="I104" s="62">
        <f t="shared" si="3"/>
        <v>0</v>
      </c>
      <c r="J104" s="53">
        <v>0</v>
      </c>
      <c r="K104" s="53">
        <v>0</v>
      </c>
      <c r="L104" s="53">
        <v>0</v>
      </c>
      <c r="M104" s="53">
        <v>0</v>
      </c>
      <c r="N104" s="55">
        <f t="shared" si="4"/>
        <v>0</v>
      </c>
      <c r="O104" s="80"/>
    </row>
    <row r="105" spans="2:15" ht="12" customHeight="1">
      <c r="B105" s="23">
        <v>95</v>
      </c>
      <c r="C105" s="25"/>
      <c r="D105" s="18" t="s">
        <v>103</v>
      </c>
      <c r="E105" s="59">
        <v>0</v>
      </c>
      <c r="F105" s="53">
        <v>0</v>
      </c>
      <c r="G105" s="53">
        <v>0</v>
      </c>
      <c r="H105" s="53">
        <v>0</v>
      </c>
      <c r="I105" s="62">
        <f t="shared" si="3"/>
        <v>0</v>
      </c>
      <c r="J105" s="53">
        <v>0</v>
      </c>
      <c r="K105" s="53">
        <v>0</v>
      </c>
      <c r="L105" s="53">
        <v>0</v>
      </c>
      <c r="M105" s="53">
        <v>0</v>
      </c>
      <c r="N105" s="55">
        <f t="shared" si="4"/>
        <v>0</v>
      </c>
      <c r="O105" s="80"/>
    </row>
    <row r="106" spans="2:15" ht="12" customHeight="1">
      <c r="B106" s="23">
        <v>98</v>
      </c>
      <c r="C106" s="25"/>
      <c r="D106" s="18" t="s">
        <v>104</v>
      </c>
      <c r="E106" s="59">
        <v>0</v>
      </c>
      <c r="F106" s="53">
        <v>0</v>
      </c>
      <c r="G106" s="53">
        <v>0</v>
      </c>
      <c r="H106" s="53">
        <v>0</v>
      </c>
      <c r="I106" s="62">
        <f t="shared" si="3"/>
        <v>0</v>
      </c>
      <c r="J106" s="53">
        <v>0</v>
      </c>
      <c r="K106" s="53">
        <v>0</v>
      </c>
      <c r="L106" s="53">
        <v>0</v>
      </c>
      <c r="M106" s="53">
        <v>0</v>
      </c>
      <c r="N106" s="55">
        <f t="shared" si="4"/>
        <v>0</v>
      </c>
      <c r="O106" s="80"/>
    </row>
    <row r="107" spans="2:15" ht="12" customHeight="1">
      <c r="B107" s="23">
        <v>99</v>
      </c>
      <c r="C107" s="25"/>
      <c r="D107" s="57" t="s">
        <v>210</v>
      </c>
      <c r="E107" s="59">
        <v>74.06093000000001</v>
      </c>
      <c r="F107" s="53">
        <v>39.40396200000001</v>
      </c>
      <c r="G107" s="53">
        <v>0</v>
      </c>
      <c r="H107" s="53">
        <v>1.881525</v>
      </c>
      <c r="I107" s="62">
        <f t="shared" si="3"/>
        <v>32.77544300000001</v>
      </c>
      <c r="J107" s="53">
        <v>125.56408161278796</v>
      </c>
      <c r="K107" s="53">
        <v>54.05674235343614</v>
      </c>
      <c r="L107" s="53">
        <v>0</v>
      </c>
      <c r="M107" s="53">
        <v>1.85514823</v>
      </c>
      <c r="N107" s="55">
        <f t="shared" si="4"/>
        <v>69.65219102935183</v>
      </c>
      <c r="O107" s="80"/>
    </row>
    <row r="108" spans="2:15" ht="12" customHeight="1">
      <c r="B108" s="23">
        <v>100</v>
      </c>
      <c r="C108" s="25"/>
      <c r="D108" s="18" t="s">
        <v>105</v>
      </c>
      <c r="E108" s="59">
        <v>140.716657</v>
      </c>
      <c r="F108" s="53">
        <v>48.530798</v>
      </c>
      <c r="G108" s="53">
        <v>0</v>
      </c>
      <c r="H108" s="53">
        <v>3.499994</v>
      </c>
      <c r="I108" s="62">
        <f t="shared" si="3"/>
        <v>88.68586499999999</v>
      </c>
      <c r="J108" s="53">
        <v>84.52845812363748</v>
      </c>
      <c r="K108" s="53">
        <v>32.77148035455405</v>
      </c>
      <c r="L108" s="53">
        <v>0</v>
      </c>
      <c r="M108" s="53">
        <v>4.8678337</v>
      </c>
      <c r="N108" s="55">
        <f t="shared" si="4"/>
        <v>46.88914406908343</v>
      </c>
      <c r="O108" s="80"/>
    </row>
    <row r="109" spans="2:15" ht="12" customHeight="1">
      <c r="B109" s="23">
        <v>101</v>
      </c>
      <c r="C109" s="25"/>
      <c r="D109" s="18" t="s">
        <v>106</v>
      </c>
      <c r="E109" s="59">
        <v>107.55120400000004</v>
      </c>
      <c r="F109" s="53">
        <v>36.962903</v>
      </c>
      <c r="G109" s="53">
        <v>0</v>
      </c>
      <c r="H109" s="53">
        <v>3.11289</v>
      </c>
      <c r="I109" s="62">
        <f t="shared" si="3"/>
        <v>67.47541100000004</v>
      </c>
      <c r="J109" s="53">
        <v>64.57181219963093</v>
      </c>
      <c r="K109" s="53">
        <v>26.199470308056604</v>
      </c>
      <c r="L109" s="53">
        <v>0</v>
      </c>
      <c r="M109" s="53">
        <v>2.5534346</v>
      </c>
      <c r="N109" s="55">
        <f t="shared" si="4"/>
        <v>35.81890729157432</v>
      </c>
      <c r="O109" s="80"/>
    </row>
    <row r="110" spans="2:15" ht="12" customHeight="1">
      <c r="B110" s="23">
        <v>102</v>
      </c>
      <c r="C110" s="25"/>
      <c r="D110" s="18" t="s">
        <v>107</v>
      </c>
      <c r="E110" s="59">
        <v>0</v>
      </c>
      <c r="F110" s="53">
        <v>0</v>
      </c>
      <c r="G110" s="53">
        <v>0</v>
      </c>
      <c r="H110" s="53">
        <v>0</v>
      </c>
      <c r="I110" s="62">
        <f t="shared" si="3"/>
        <v>0</v>
      </c>
      <c r="J110" s="53">
        <v>0</v>
      </c>
      <c r="K110" s="53">
        <v>0</v>
      </c>
      <c r="L110" s="53">
        <v>0</v>
      </c>
      <c r="M110" s="53">
        <v>0</v>
      </c>
      <c r="N110" s="55">
        <f t="shared" si="4"/>
        <v>0</v>
      </c>
      <c r="O110" s="80"/>
    </row>
    <row r="111" spans="2:15" ht="12" customHeight="1">
      <c r="B111" s="23">
        <v>103</v>
      </c>
      <c r="C111" s="25"/>
      <c r="D111" s="18" t="s">
        <v>108</v>
      </c>
      <c r="E111" s="59">
        <v>0</v>
      </c>
      <c r="F111" s="53">
        <v>0</v>
      </c>
      <c r="G111" s="53">
        <v>0</v>
      </c>
      <c r="H111" s="53">
        <v>0</v>
      </c>
      <c r="I111" s="62">
        <f t="shared" si="3"/>
        <v>0</v>
      </c>
      <c r="J111" s="53">
        <v>1.867934090706309</v>
      </c>
      <c r="K111" s="53">
        <v>0.8317643481733142</v>
      </c>
      <c r="L111" s="53">
        <v>0</v>
      </c>
      <c r="M111" s="53">
        <v>0</v>
      </c>
      <c r="N111" s="55">
        <f t="shared" si="4"/>
        <v>1.0361697425329948</v>
      </c>
      <c r="O111" s="80"/>
    </row>
    <row r="112" spans="2:15" ht="12" customHeight="1">
      <c r="B112" s="23">
        <v>104</v>
      </c>
      <c r="C112" s="25"/>
      <c r="D112" s="18" t="s">
        <v>109</v>
      </c>
      <c r="E112" s="59">
        <v>1491.3775999999998</v>
      </c>
      <c r="F112" s="53">
        <v>106.79760399999999</v>
      </c>
      <c r="G112" s="53">
        <v>0</v>
      </c>
      <c r="H112" s="53">
        <v>7.500007999999999</v>
      </c>
      <c r="I112" s="62">
        <f t="shared" si="3"/>
        <v>1377.0799879999997</v>
      </c>
      <c r="J112" s="53">
        <v>433.85571496771956</v>
      </c>
      <c r="K112" s="53">
        <v>170.9208534679127</v>
      </c>
      <c r="L112" s="53">
        <v>0</v>
      </c>
      <c r="M112" s="53">
        <v>22.268894369999998</v>
      </c>
      <c r="N112" s="55">
        <f t="shared" si="4"/>
        <v>240.66596712980686</v>
      </c>
      <c r="O112" s="80"/>
    </row>
    <row r="113" spans="2:15" ht="12" customHeight="1">
      <c r="B113" s="23">
        <v>105</v>
      </c>
      <c r="C113" s="25"/>
      <c r="D113" s="18" t="s">
        <v>110</v>
      </c>
      <c r="E113" s="59">
        <v>134.70692599999998</v>
      </c>
      <c r="F113" s="53">
        <v>90.449881</v>
      </c>
      <c r="G113" s="53">
        <v>0</v>
      </c>
      <c r="H113" s="53">
        <v>4.483885</v>
      </c>
      <c r="I113" s="62">
        <f t="shared" si="3"/>
        <v>39.773159999999976</v>
      </c>
      <c r="J113" s="53">
        <v>259.24875042732407</v>
      </c>
      <c r="K113" s="53">
        <v>111.08656704271084</v>
      </c>
      <c r="L113" s="53">
        <v>0</v>
      </c>
      <c r="M113" s="53">
        <v>4.35319552</v>
      </c>
      <c r="N113" s="55">
        <f t="shared" si="4"/>
        <v>143.80898786461324</v>
      </c>
      <c r="O113" s="80"/>
    </row>
    <row r="114" spans="2:15" ht="12" customHeight="1">
      <c r="B114" s="23">
        <v>106</v>
      </c>
      <c r="C114" s="25"/>
      <c r="D114" s="18" t="s">
        <v>111</v>
      </c>
      <c r="E114" s="59">
        <v>336.99084500000004</v>
      </c>
      <c r="F114" s="53">
        <v>237.738073</v>
      </c>
      <c r="G114" s="53">
        <v>0</v>
      </c>
      <c r="H114" s="53">
        <v>2.9711620000000005</v>
      </c>
      <c r="I114" s="62">
        <f t="shared" si="3"/>
        <v>96.28161000000001</v>
      </c>
      <c r="J114" s="53">
        <v>1268.1187205509725</v>
      </c>
      <c r="K114" s="53">
        <v>638.8594000798</v>
      </c>
      <c r="L114" s="53">
        <v>0</v>
      </c>
      <c r="M114" s="53">
        <v>2.930635229999999</v>
      </c>
      <c r="N114" s="55">
        <f t="shared" si="4"/>
        <v>626.3286852411725</v>
      </c>
      <c r="O114" s="80"/>
    </row>
    <row r="115" spans="2:15" ht="12" customHeight="1">
      <c r="B115" s="23">
        <v>107</v>
      </c>
      <c r="C115" s="25"/>
      <c r="D115" s="18" t="s">
        <v>112</v>
      </c>
      <c r="E115" s="59">
        <v>426.49391799999995</v>
      </c>
      <c r="F115" s="53">
        <v>360.643683</v>
      </c>
      <c r="G115" s="53">
        <v>0</v>
      </c>
      <c r="H115" s="53">
        <v>2.514158</v>
      </c>
      <c r="I115" s="62">
        <f t="shared" si="3"/>
        <v>63.33607699999994</v>
      </c>
      <c r="J115" s="53">
        <v>400.7285987393624</v>
      </c>
      <c r="K115" s="53">
        <v>173.30488039029999</v>
      </c>
      <c r="L115" s="53">
        <v>0</v>
      </c>
      <c r="M115" s="53">
        <v>2.45159161</v>
      </c>
      <c r="N115" s="55">
        <f t="shared" si="4"/>
        <v>224.9721267390624</v>
      </c>
      <c r="O115" s="80"/>
    </row>
    <row r="116" spans="2:15" ht="12" customHeight="1">
      <c r="B116" s="23">
        <v>108</v>
      </c>
      <c r="C116" s="25"/>
      <c r="D116" s="18" t="s">
        <v>260</v>
      </c>
      <c r="E116" s="59">
        <v>0</v>
      </c>
      <c r="F116" s="53">
        <v>0</v>
      </c>
      <c r="G116" s="53">
        <v>0</v>
      </c>
      <c r="H116" s="53">
        <v>0</v>
      </c>
      <c r="I116" s="62">
        <f t="shared" si="3"/>
        <v>0</v>
      </c>
      <c r="J116" s="53">
        <v>0</v>
      </c>
      <c r="K116" s="53">
        <v>0</v>
      </c>
      <c r="L116" s="53">
        <v>0</v>
      </c>
      <c r="M116" s="53">
        <v>0</v>
      </c>
      <c r="N116" s="55">
        <f t="shared" si="4"/>
        <v>0</v>
      </c>
      <c r="O116" s="80"/>
    </row>
    <row r="117" spans="2:15" ht="12" customHeight="1">
      <c r="B117" s="23">
        <v>110</v>
      </c>
      <c r="C117" s="25"/>
      <c r="D117" s="18" t="s">
        <v>113</v>
      </c>
      <c r="E117" s="59">
        <v>0</v>
      </c>
      <c r="F117" s="53">
        <v>0</v>
      </c>
      <c r="G117" s="53">
        <v>0</v>
      </c>
      <c r="H117" s="53">
        <v>0</v>
      </c>
      <c r="I117" s="62">
        <f t="shared" si="3"/>
        <v>0</v>
      </c>
      <c r="J117" s="53">
        <v>0</v>
      </c>
      <c r="K117" s="53">
        <v>0</v>
      </c>
      <c r="L117" s="53">
        <v>0</v>
      </c>
      <c r="M117" s="53">
        <v>0</v>
      </c>
      <c r="N117" s="55">
        <f t="shared" si="4"/>
        <v>0</v>
      </c>
      <c r="O117" s="80"/>
    </row>
    <row r="118" spans="2:15" ht="12" customHeight="1">
      <c r="B118" s="23">
        <v>111</v>
      </c>
      <c r="C118" s="25"/>
      <c r="D118" s="18" t="s">
        <v>114</v>
      </c>
      <c r="E118" s="59">
        <v>149.254686</v>
      </c>
      <c r="F118" s="53">
        <v>54.134575</v>
      </c>
      <c r="G118" s="53">
        <v>0</v>
      </c>
      <c r="H118" s="53">
        <v>14.642772999999998</v>
      </c>
      <c r="I118" s="62">
        <f t="shared" si="3"/>
        <v>80.477338</v>
      </c>
      <c r="J118" s="53">
        <v>122.93659630498475</v>
      </c>
      <c r="K118" s="53">
        <v>41.33384537999999</v>
      </c>
      <c r="L118" s="53">
        <v>0</v>
      </c>
      <c r="M118" s="53">
        <v>11.76161541</v>
      </c>
      <c r="N118" s="55">
        <f t="shared" si="4"/>
        <v>69.84113551498474</v>
      </c>
      <c r="O118" s="80"/>
    </row>
    <row r="119" spans="2:15" ht="12" customHeight="1">
      <c r="B119" s="23">
        <v>112</v>
      </c>
      <c r="C119" s="25"/>
      <c r="D119" s="18" t="s">
        <v>115</v>
      </c>
      <c r="E119" s="59">
        <v>40.878225</v>
      </c>
      <c r="F119" s="53">
        <v>0</v>
      </c>
      <c r="G119" s="53">
        <v>0</v>
      </c>
      <c r="H119" s="53">
        <v>0.763095</v>
      </c>
      <c r="I119" s="62">
        <f t="shared" si="3"/>
        <v>40.11513</v>
      </c>
      <c r="J119" s="53">
        <v>316.5918729277177</v>
      </c>
      <c r="K119" s="53">
        <v>0</v>
      </c>
      <c r="L119" s="53">
        <v>0</v>
      </c>
      <c r="M119" s="53">
        <v>0.8107893400000001</v>
      </c>
      <c r="N119" s="55">
        <f t="shared" si="4"/>
        <v>315.7810835877177</v>
      </c>
      <c r="O119" s="80"/>
    </row>
    <row r="120" spans="2:15" ht="12" customHeight="1">
      <c r="B120" s="23">
        <v>113</v>
      </c>
      <c r="C120" s="25"/>
      <c r="D120" s="18" t="s">
        <v>116</v>
      </c>
      <c r="E120" s="59">
        <v>50.530211999999985</v>
      </c>
      <c r="F120" s="53">
        <v>4.091983</v>
      </c>
      <c r="G120" s="53">
        <v>0</v>
      </c>
      <c r="H120" s="53">
        <v>0.07654</v>
      </c>
      <c r="I120" s="62">
        <f t="shared" si="3"/>
        <v>46.361688999999984</v>
      </c>
      <c r="J120" s="53">
        <v>16.586123</v>
      </c>
      <c r="K120" s="53">
        <v>2.6139</v>
      </c>
      <c r="L120" s="53">
        <v>0</v>
      </c>
      <c r="M120" s="53">
        <v>0.08311974</v>
      </c>
      <c r="N120" s="55">
        <f t="shared" si="4"/>
        <v>13.889103259999999</v>
      </c>
      <c r="O120" s="80"/>
    </row>
    <row r="121" spans="2:15" ht="12" customHeight="1">
      <c r="B121" s="23">
        <v>114</v>
      </c>
      <c r="C121" s="25"/>
      <c r="D121" s="18" t="s">
        <v>117</v>
      </c>
      <c r="E121" s="59">
        <v>60.97559999999999</v>
      </c>
      <c r="F121" s="53">
        <v>0</v>
      </c>
      <c r="G121" s="53">
        <v>0</v>
      </c>
      <c r="H121" s="53">
        <v>1.282621</v>
      </c>
      <c r="I121" s="62">
        <f t="shared" si="3"/>
        <v>59.692978999999994</v>
      </c>
      <c r="J121" s="53">
        <v>166.27312350996772</v>
      </c>
      <c r="K121" s="53">
        <v>0</v>
      </c>
      <c r="L121" s="53">
        <v>0</v>
      </c>
      <c r="M121" s="53">
        <v>1.3280038799999998</v>
      </c>
      <c r="N121" s="55">
        <f t="shared" si="4"/>
        <v>164.9451196299677</v>
      </c>
      <c r="O121" s="80"/>
    </row>
    <row r="122" spans="2:15" ht="12" customHeight="1">
      <c r="B122" s="23">
        <v>117</v>
      </c>
      <c r="C122" s="25"/>
      <c r="D122" s="57" t="s">
        <v>118</v>
      </c>
      <c r="E122" s="59">
        <v>111.02587999999999</v>
      </c>
      <c r="F122" s="53">
        <v>24.000003</v>
      </c>
      <c r="G122" s="53">
        <v>0</v>
      </c>
      <c r="H122" s="53">
        <v>0.589994</v>
      </c>
      <c r="I122" s="62">
        <f t="shared" si="3"/>
        <v>86.43588299999998</v>
      </c>
      <c r="J122" s="53">
        <v>255.456123</v>
      </c>
      <c r="K122" s="53">
        <v>23.9878</v>
      </c>
      <c r="L122" s="53">
        <v>0</v>
      </c>
      <c r="M122" s="53">
        <v>0.8301499399999999</v>
      </c>
      <c r="N122" s="55">
        <f t="shared" si="4"/>
        <v>230.63817305999999</v>
      </c>
      <c r="O122" s="80"/>
    </row>
    <row r="123" spans="2:15" ht="12" customHeight="1">
      <c r="B123" s="23">
        <v>118</v>
      </c>
      <c r="C123" s="25"/>
      <c r="D123" s="57" t="s">
        <v>119</v>
      </c>
      <c r="E123" s="59">
        <v>113.08461599999997</v>
      </c>
      <c r="F123" s="53">
        <v>8.979673</v>
      </c>
      <c r="G123" s="53">
        <v>0</v>
      </c>
      <c r="H123" s="53">
        <v>0.167975</v>
      </c>
      <c r="I123" s="62">
        <f t="shared" si="3"/>
        <v>103.93696799999996</v>
      </c>
      <c r="J123" s="53">
        <v>15.456157</v>
      </c>
      <c r="K123" s="53">
        <v>5.702</v>
      </c>
      <c r="L123" s="53">
        <v>0</v>
      </c>
      <c r="M123" s="53">
        <v>0.18131981</v>
      </c>
      <c r="N123" s="55">
        <f t="shared" si="4"/>
        <v>9.57283719</v>
      </c>
      <c r="O123" s="80"/>
    </row>
    <row r="124" spans="2:15" ht="12" customHeight="1">
      <c r="B124" s="23">
        <v>122</v>
      </c>
      <c r="C124" s="25"/>
      <c r="D124" s="18" t="s">
        <v>120</v>
      </c>
      <c r="E124" s="59">
        <v>0</v>
      </c>
      <c r="F124" s="53">
        <v>0</v>
      </c>
      <c r="G124" s="53">
        <v>0</v>
      </c>
      <c r="H124" s="53">
        <v>0</v>
      </c>
      <c r="I124" s="62">
        <f t="shared" si="3"/>
        <v>0</v>
      </c>
      <c r="J124" s="53">
        <v>0</v>
      </c>
      <c r="K124" s="53">
        <v>0</v>
      </c>
      <c r="L124" s="53">
        <v>0</v>
      </c>
      <c r="M124" s="53">
        <v>0</v>
      </c>
      <c r="N124" s="55">
        <f t="shared" si="4"/>
        <v>0</v>
      </c>
      <c r="O124" s="80"/>
    </row>
    <row r="125" spans="2:15" ht="12" customHeight="1">
      <c r="B125" s="23">
        <v>123</v>
      </c>
      <c r="C125" s="25"/>
      <c r="D125" s="18" t="s">
        <v>121</v>
      </c>
      <c r="E125" s="59">
        <v>0</v>
      </c>
      <c r="F125" s="53">
        <v>0</v>
      </c>
      <c r="G125" s="53">
        <v>0</v>
      </c>
      <c r="H125" s="53">
        <v>0</v>
      </c>
      <c r="I125" s="62">
        <f t="shared" si="3"/>
        <v>0</v>
      </c>
      <c r="J125" s="53">
        <v>0</v>
      </c>
      <c r="K125" s="53">
        <v>0</v>
      </c>
      <c r="L125" s="53">
        <v>0</v>
      </c>
      <c r="M125" s="53">
        <v>0</v>
      </c>
      <c r="N125" s="55">
        <f t="shared" si="4"/>
        <v>0</v>
      </c>
      <c r="O125" s="80"/>
    </row>
    <row r="126" spans="2:15" ht="12" customHeight="1">
      <c r="B126" s="23">
        <v>124</v>
      </c>
      <c r="C126" s="25"/>
      <c r="D126" s="18" t="s">
        <v>122</v>
      </c>
      <c r="E126" s="59">
        <v>104.37410599999997</v>
      </c>
      <c r="F126" s="53">
        <v>59.032996999999995</v>
      </c>
      <c r="G126" s="53">
        <v>0</v>
      </c>
      <c r="H126" s="53">
        <v>1.699996</v>
      </c>
      <c r="I126" s="62">
        <f t="shared" si="3"/>
        <v>43.641112999999976</v>
      </c>
      <c r="J126" s="53">
        <v>137.3777227372456</v>
      </c>
      <c r="K126" s="53">
        <v>58.778467868257515</v>
      </c>
      <c r="L126" s="53">
        <v>0</v>
      </c>
      <c r="M126" s="53">
        <v>2.3938682300000003</v>
      </c>
      <c r="N126" s="55">
        <f t="shared" si="4"/>
        <v>76.20538663898809</v>
      </c>
      <c r="O126" s="80"/>
    </row>
    <row r="127" spans="2:15" ht="12" customHeight="1">
      <c r="B127" s="23">
        <v>126</v>
      </c>
      <c r="C127" s="25"/>
      <c r="D127" s="18" t="s">
        <v>123</v>
      </c>
      <c r="E127" s="59">
        <v>171.22601699999998</v>
      </c>
      <c r="F127" s="53">
        <v>66.83782400000001</v>
      </c>
      <c r="G127" s="53">
        <v>0</v>
      </c>
      <c r="H127" s="53">
        <v>3.5226629999999997</v>
      </c>
      <c r="I127" s="62">
        <f t="shared" si="3"/>
        <v>100.86552999999998</v>
      </c>
      <c r="J127" s="53">
        <v>172.45461069361423</v>
      </c>
      <c r="K127" s="53">
        <v>73.3292084954745</v>
      </c>
      <c r="L127" s="53">
        <v>0</v>
      </c>
      <c r="M127" s="53">
        <v>3.4623643799999995</v>
      </c>
      <c r="N127" s="55">
        <f t="shared" si="4"/>
        <v>95.66303781813973</v>
      </c>
      <c r="O127" s="80"/>
    </row>
    <row r="128" spans="2:15" ht="12" customHeight="1">
      <c r="B128" s="23">
        <v>127</v>
      </c>
      <c r="C128" s="25"/>
      <c r="D128" s="18" t="s">
        <v>124</v>
      </c>
      <c r="E128" s="59">
        <v>257.43659699999995</v>
      </c>
      <c r="F128" s="53">
        <v>112.118045</v>
      </c>
      <c r="G128" s="53">
        <v>0</v>
      </c>
      <c r="H128" s="53">
        <v>3.771908</v>
      </c>
      <c r="I128" s="62">
        <f t="shared" si="3"/>
        <v>141.54664399999996</v>
      </c>
      <c r="J128" s="53">
        <v>245.14122918862242</v>
      </c>
      <c r="K128" s="53">
        <v>105.39045949440168</v>
      </c>
      <c r="L128" s="53">
        <v>0</v>
      </c>
      <c r="M128" s="53">
        <v>3.7674255299999992</v>
      </c>
      <c r="N128" s="55">
        <f t="shared" si="4"/>
        <v>135.98334416422074</v>
      </c>
      <c r="O128" s="80"/>
    </row>
    <row r="129" spans="2:15" ht="12" customHeight="1">
      <c r="B129" s="23">
        <v>128</v>
      </c>
      <c r="C129" s="25"/>
      <c r="D129" s="18" t="s">
        <v>125</v>
      </c>
      <c r="E129" s="59">
        <v>1697.7431999999997</v>
      </c>
      <c r="F129" s="53">
        <v>74.36552400000001</v>
      </c>
      <c r="G129" s="53">
        <v>0</v>
      </c>
      <c r="H129" s="53">
        <v>1.540398</v>
      </c>
      <c r="I129" s="62">
        <f t="shared" si="3"/>
        <v>1621.8372779999995</v>
      </c>
      <c r="J129" s="53">
        <v>38.145127</v>
      </c>
      <c r="K129" s="53">
        <v>33.8409</v>
      </c>
      <c r="L129" s="53">
        <v>0</v>
      </c>
      <c r="M129" s="53">
        <v>1.5320629199999998</v>
      </c>
      <c r="N129" s="55">
        <f t="shared" si="4"/>
        <v>2.772164080000005</v>
      </c>
      <c r="O129" s="80"/>
    </row>
    <row r="130" spans="2:15" ht="12" customHeight="1">
      <c r="B130" s="23">
        <v>130</v>
      </c>
      <c r="C130" s="25"/>
      <c r="D130" s="18" t="s">
        <v>126</v>
      </c>
      <c r="E130" s="59">
        <v>223.58568999999991</v>
      </c>
      <c r="F130" s="53">
        <v>76.35322500000001</v>
      </c>
      <c r="G130" s="53">
        <v>0</v>
      </c>
      <c r="H130" s="53">
        <v>13.710498</v>
      </c>
      <c r="I130" s="62">
        <f t="shared" si="3"/>
        <v>133.5219669999999</v>
      </c>
      <c r="J130" s="53">
        <v>171.9443041270756</v>
      </c>
      <c r="K130" s="53">
        <v>61.951734926309285</v>
      </c>
      <c r="L130" s="53">
        <v>0</v>
      </c>
      <c r="M130" s="53">
        <v>14.61260573</v>
      </c>
      <c r="N130" s="55">
        <f t="shared" si="4"/>
        <v>95.37996347076633</v>
      </c>
      <c r="O130" s="80"/>
    </row>
    <row r="131" spans="2:15" ht="12" customHeight="1">
      <c r="B131" s="23">
        <v>132</v>
      </c>
      <c r="C131" s="25"/>
      <c r="D131" s="18" t="s">
        <v>280</v>
      </c>
      <c r="E131" s="59">
        <v>232.0237</v>
      </c>
      <c r="F131" s="53">
        <v>123.60164300000001</v>
      </c>
      <c r="G131" s="53">
        <v>0</v>
      </c>
      <c r="H131" s="53">
        <v>20.000004999999998</v>
      </c>
      <c r="I131" s="62">
        <f t="shared" si="3"/>
        <v>88.42205199999998</v>
      </c>
      <c r="J131" s="53">
        <v>172.65877255785423</v>
      </c>
      <c r="K131" s="53">
        <v>176.94871946</v>
      </c>
      <c r="L131" s="53">
        <v>0</v>
      </c>
      <c r="M131" s="53">
        <v>29.480828320000004</v>
      </c>
      <c r="N131" s="55">
        <f t="shared" si="4"/>
        <v>-33.77077522214577</v>
      </c>
      <c r="O131" s="80"/>
    </row>
    <row r="132" spans="2:15" ht="12" customHeight="1">
      <c r="B132" s="23">
        <v>136</v>
      </c>
      <c r="C132" s="25"/>
      <c r="D132" s="57" t="s">
        <v>127</v>
      </c>
      <c r="E132" s="59">
        <v>0</v>
      </c>
      <c r="F132" s="53">
        <v>0</v>
      </c>
      <c r="G132" s="53">
        <v>0</v>
      </c>
      <c r="H132" s="53">
        <v>0</v>
      </c>
      <c r="I132" s="62">
        <f t="shared" si="3"/>
        <v>0</v>
      </c>
      <c r="J132" s="53">
        <v>0</v>
      </c>
      <c r="K132" s="53">
        <v>0</v>
      </c>
      <c r="L132" s="53">
        <v>0</v>
      </c>
      <c r="M132" s="53">
        <v>0</v>
      </c>
      <c r="N132" s="55">
        <f t="shared" si="4"/>
        <v>0</v>
      </c>
      <c r="O132" s="80"/>
    </row>
    <row r="133" spans="2:15" ht="12" customHeight="1">
      <c r="B133" s="23">
        <v>138</v>
      </c>
      <c r="C133" s="25"/>
      <c r="D133" s="18" t="s">
        <v>128</v>
      </c>
      <c r="E133" s="59">
        <v>64.94033700000001</v>
      </c>
      <c r="F133" s="53">
        <v>11.242815</v>
      </c>
      <c r="G133" s="53">
        <v>0</v>
      </c>
      <c r="H133" s="53">
        <v>0.086464</v>
      </c>
      <c r="I133" s="62">
        <f t="shared" si="3"/>
        <v>53.611058000000014</v>
      </c>
      <c r="J133" s="53">
        <v>5.445852</v>
      </c>
      <c r="K133" s="53">
        <v>4.918</v>
      </c>
      <c r="L133" s="53">
        <v>0</v>
      </c>
      <c r="M133" s="53">
        <v>0.07917939</v>
      </c>
      <c r="N133" s="55">
        <f t="shared" si="4"/>
        <v>0.4486726100000002</v>
      </c>
      <c r="O133" s="80"/>
    </row>
    <row r="134" spans="2:15" ht="12" customHeight="1">
      <c r="B134" s="23">
        <v>139</v>
      </c>
      <c r="C134" s="25"/>
      <c r="D134" s="18" t="s">
        <v>129</v>
      </c>
      <c r="E134" s="59">
        <v>29.983401</v>
      </c>
      <c r="F134" s="53">
        <v>26.353616</v>
      </c>
      <c r="G134" s="53">
        <v>0</v>
      </c>
      <c r="H134" s="53">
        <v>2.6230519999999995</v>
      </c>
      <c r="I134" s="62">
        <f t="shared" si="3"/>
        <v>1.0067330000000023</v>
      </c>
      <c r="J134" s="53">
        <v>57.54363788646088</v>
      </c>
      <c r="K134" s="53">
        <v>23.360786275283974</v>
      </c>
      <c r="L134" s="53">
        <v>0</v>
      </c>
      <c r="M134" s="53">
        <v>2.2625730799999997</v>
      </c>
      <c r="N134" s="55">
        <f t="shared" si="4"/>
        <v>31.9202785311769</v>
      </c>
      <c r="O134" s="80"/>
    </row>
    <row r="135" spans="2:15" ht="12" customHeight="1">
      <c r="B135" s="23">
        <v>140</v>
      </c>
      <c r="C135" s="25"/>
      <c r="D135" s="18" t="s">
        <v>130</v>
      </c>
      <c r="E135" s="59">
        <v>868.4064480000001</v>
      </c>
      <c r="F135" s="53">
        <v>645.3977849999999</v>
      </c>
      <c r="G135" s="53">
        <v>0</v>
      </c>
      <c r="H135" s="53">
        <v>8.627004</v>
      </c>
      <c r="I135" s="62">
        <f t="shared" si="3"/>
        <v>214.38165900000018</v>
      </c>
      <c r="J135" s="53">
        <v>59.142217701667256</v>
      </c>
      <c r="K135" s="53">
        <v>20.911532575039864</v>
      </c>
      <c r="L135" s="53">
        <v>0</v>
      </c>
      <c r="M135" s="53">
        <v>5.42365152</v>
      </c>
      <c r="N135" s="55">
        <f t="shared" si="4"/>
        <v>32.80703360662739</v>
      </c>
      <c r="O135" s="80"/>
    </row>
    <row r="136" spans="2:15" ht="12" customHeight="1">
      <c r="B136" s="23">
        <v>141</v>
      </c>
      <c r="C136" s="25"/>
      <c r="D136" s="18" t="s">
        <v>131</v>
      </c>
      <c r="E136" s="59">
        <v>39.821457</v>
      </c>
      <c r="F136" s="53">
        <v>21.786398000000002</v>
      </c>
      <c r="G136" s="53">
        <v>0</v>
      </c>
      <c r="H136" s="53">
        <v>0.754065</v>
      </c>
      <c r="I136" s="62">
        <f t="shared" si="3"/>
        <v>17.280994</v>
      </c>
      <c r="J136" s="53">
        <v>34.61932072973424</v>
      </c>
      <c r="K136" s="53">
        <v>14.63475142219377</v>
      </c>
      <c r="L136" s="53">
        <v>0</v>
      </c>
      <c r="M136" s="53">
        <v>0.7807372100000001</v>
      </c>
      <c r="N136" s="55">
        <f t="shared" si="4"/>
        <v>19.20383209754047</v>
      </c>
      <c r="O136" s="80"/>
    </row>
    <row r="137" spans="2:15" ht="12" customHeight="1">
      <c r="B137" s="23">
        <v>142</v>
      </c>
      <c r="C137" s="25"/>
      <c r="D137" s="18" t="s">
        <v>132</v>
      </c>
      <c r="E137" s="59">
        <v>156.190861</v>
      </c>
      <c r="F137" s="53">
        <v>101.199313</v>
      </c>
      <c r="G137" s="53">
        <v>0</v>
      </c>
      <c r="H137" s="53">
        <v>4.475353999999999</v>
      </c>
      <c r="I137" s="62">
        <f t="shared" si="3"/>
        <v>50.51619400000001</v>
      </c>
      <c r="J137" s="53">
        <v>178.29038223004122</v>
      </c>
      <c r="K137" s="53">
        <v>74.98651739735288</v>
      </c>
      <c r="L137" s="53">
        <v>0</v>
      </c>
      <c r="M137" s="53">
        <v>4.40364112</v>
      </c>
      <c r="N137" s="55">
        <f t="shared" si="4"/>
        <v>98.90022371268833</v>
      </c>
      <c r="O137" s="80"/>
    </row>
    <row r="138" spans="2:15" ht="12" customHeight="1">
      <c r="B138" s="23">
        <v>143</v>
      </c>
      <c r="C138" s="25"/>
      <c r="D138" s="18" t="s">
        <v>270</v>
      </c>
      <c r="E138" s="59">
        <v>227.66447999999994</v>
      </c>
      <c r="F138" s="53">
        <v>96.312449</v>
      </c>
      <c r="G138" s="53">
        <v>0</v>
      </c>
      <c r="H138" s="53">
        <v>3.699995</v>
      </c>
      <c r="I138" s="62">
        <f t="shared" si="3"/>
        <v>127.65203599999995</v>
      </c>
      <c r="J138" s="53">
        <v>226.15806251785375</v>
      </c>
      <c r="K138" s="53">
        <v>95.2337528733286</v>
      </c>
      <c r="L138" s="53">
        <v>0</v>
      </c>
      <c r="M138" s="53">
        <v>5.4711994</v>
      </c>
      <c r="N138" s="55">
        <f t="shared" si="4"/>
        <v>125.45311024452515</v>
      </c>
      <c r="O138" s="80"/>
    </row>
    <row r="139" spans="2:15" ht="12" customHeight="1">
      <c r="B139" s="23">
        <v>144</v>
      </c>
      <c r="C139" s="25"/>
      <c r="D139" s="18" t="s">
        <v>133</v>
      </c>
      <c r="E139" s="59">
        <v>111.581405</v>
      </c>
      <c r="F139" s="53">
        <v>22.553242</v>
      </c>
      <c r="G139" s="53">
        <v>0</v>
      </c>
      <c r="H139" s="53">
        <v>2.210905</v>
      </c>
      <c r="I139" s="62">
        <f t="shared" si="3"/>
        <v>86.81725800000001</v>
      </c>
      <c r="J139" s="53">
        <v>60.42023853570502</v>
      </c>
      <c r="K139" s="53">
        <v>24.67667729292353</v>
      </c>
      <c r="L139" s="53">
        <v>0</v>
      </c>
      <c r="M139" s="53">
        <v>2.2275912100000004</v>
      </c>
      <c r="N139" s="55">
        <f t="shared" si="4"/>
        <v>33.51597003278149</v>
      </c>
      <c r="O139" s="80"/>
    </row>
    <row r="140" spans="2:15" ht="12" customHeight="1">
      <c r="B140" s="23">
        <v>146</v>
      </c>
      <c r="C140" s="25"/>
      <c r="D140" s="57" t="s">
        <v>261</v>
      </c>
      <c r="E140" s="59">
        <v>2471.8336720000007</v>
      </c>
      <c r="F140" s="53">
        <v>788.0353200000001</v>
      </c>
      <c r="G140" s="53">
        <v>0</v>
      </c>
      <c r="H140" s="53">
        <v>700.0000100000001</v>
      </c>
      <c r="I140" s="62">
        <f t="shared" si="3"/>
        <v>983.7983420000006</v>
      </c>
      <c r="J140" s="53">
        <v>2165.485071920741</v>
      </c>
      <c r="K140" s="53">
        <v>898.34183786</v>
      </c>
      <c r="L140" s="53">
        <v>0</v>
      </c>
      <c r="M140" s="53">
        <v>969.2392900799998</v>
      </c>
      <c r="N140" s="55">
        <f t="shared" si="4"/>
        <v>297.90394398074136</v>
      </c>
      <c r="O140" s="80"/>
    </row>
    <row r="141" spans="2:15" ht="12" customHeight="1">
      <c r="B141" s="23">
        <v>147</v>
      </c>
      <c r="C141" s="25"/>
      <c r="D141" s="57" t="s">
        <v>221</v>
      </c>
      <c r="E141" s="59">
        <v>1217.615176</v>
      </c>
      <c r="F141" s="53">
        <v>1015.991684</v>
      </c>
      <c r="G141" s="53">
        <v>0</v>
      </c>
      <c r="H141" s="53">
        <v>40.199995</v>
      </c>
      <c r="I141" s="62">
        <f t="shared" si="3"/>
        <v>161.42349700000005</v>
      </c>
      <c r="J141" s="53">
        <v>1310.6411525048168</v>
      </c>
      <c r="K141" s="53">
        <v>752.6571978424001</v>
      </c>
      <c r="L141" s="53">
        <v>0</v>
      </c>
      <c r="M141" s="53">
        <v>83.08823144</v>
      </c>
      <c r="N141" s="55">
        <f t="shared" si="4"/>
        <v>474.8957232224166</v>
      </c>
      <c r="O141" s="80"/>
    </row>
    <row r="142" spans="2:15" ht="12" customHeight="1">
      <c r="B142" s="23">
        <v>148</v>
      </c>
      <c r="C142" s="25"/>
      <c r="D142" s="57" t="s">
        <v>220</v>
      </c>
      <c r="E142" s="59">
        <v>75.744638</v>
      </c>
      <c r="F142" s="53">
        <v>12.876797</v>
      </c>
      <c r="G142" s="53">
        <v>0</v>
      </c>
      <c r="H142" s="53">
        <v>0.501105</v>
      </c>
      <c r="I142" s="62">
        <f t="shared" si="3"/>
        <v>62.366735999999996</v>
      </c>
      <c r="J142" s="53">
        <v>113.66908719672861</v>
      </c>
      <c r="K142" s="53">
        <v>42.722574628992064</v>
      </c>
      <c r="L142" s="53">
        <v>0</v>
      </c>
      <c r="M142" s="53">
        <v>18.802433949999998</v>
      </c>
      <c r="N142" s="55">
        <f t="shared" si="4"/>
        <v>52.144078617736554</v>
      </c>
      <c r="O142" s="80"/>
    </row>
    <row r="143" spans="2:15" ht="12" customHeight="1">
      <c r="B143" s="23">
        <v>149</v>
      </c>
      <c r="C143" s="25"/>
      <c r="D143" s="57" t="s">
        <v>134</v>
      </c>
      <c r="E143" s="59">
        <v>196.54706599999994</v>
      </c>
      <c r="F143" s="53">
        <v>147.00508</v>
      </c>
      <c r="G143" s="53">
        <v>0</v>
      </c>
      <c r="H143" s="53">
        <v>1.9786539999999997</v>
      </c>
      <c r="I143" s="62">
        <f t="shared" si="3"/>
        <v>47.56333199999995</v>
      </c>
      <c r="J143" s="53">
        <v>118.16143463221634</v>
      </c>
      <c r="K143" s="53">
        <v>38.09121988442458</v>
      </c>
      <c r="L143" s="53">
        <v>0</v>
      </c>
      <c r="M143" s="53">
        <v>1.99193752</v>
      </c>
      <c r="N143" s="55">
        <f t="shared" si="4"/>
        <v>78.07827722779177</v>
      </c>
      <c r="O143" s="80"/>
    </row>
    <row r="144" spans="2:15" ht="12" customHeight="1">
      <c r="B144" s="23">
        <v>150</v>
      </c>
      <c r="C144" s="26"/>
      <c r="D144" s="58" t="s">
        <v>135</v>
      </c>
      <c r="E144" s="59">
        <v>112.36342</v>
      </c>
      <c r="F144" s="56">
        <v>48.148183</v>
      </c>
      <c r="G144" s="53">
        <v>0</v>
      </c>
      <c r="H144" s="56">
        <v>3.05675</v>
      </c>
      <c r="I144" s="62">
        <f t="shared" si="3"/>
        <v>61.158487</v>
      </c>
      <c r="J144" s="56">
        <v>161.07393354019834</v>
      </c>
      <c r="K144" s="56">
        <v>78.56775838359641</v>
      </c>
      <c r="L144" s="56">
        <v>0</v>
      </c>
      <c r="M144" s="56">
        <v>3.014822519999999</v>
      </c>
      <c r="N144" s="55">
        <f t="shared" si="4"/>
        <v>79.49135263660193</v>
      </c>
      <c r="O144" s="80"/>
    </row>
    <row r="145" spans="2:15" ht="12" customHeight="1">
      <c r="B145" s="23">
        <v>151</v>
      </c>
      <c r="C145" s="26"/>
      <c r="D145" s="27" t="s">
        <v>136</v>
      </c>
      <c r="E145" s="59">
        <v>81.907535</v>
      </c>
      <c r="F145" s="56">
        <v>30.318026999999994</v>
      </c>
      <c r="G145" s="53">
        <v>0</v>
      </c>
      <c r="H145" s="56">
        <v>9.936251</v>
      </c>
      <c r="I145" s="62">
        <f t="shared" si="3"/>
        <v>41.653257</v>
      </c>
      <c r="J145" s="56">
        <v>71.63484821282668</v>
      </c>
      <c r="K145" s="56">
        <v>24.29038165749708</v>
      </c>
      <c r="L145" s="56">
        <v>0</v>
      </c>
      <c r="M145" s="56">
        <v>7.60759222</v>
      </c>
      <c r="N145" s="55">
        <f t="shared" si="4"/>
        <v>39.7368743353296</v>
      </c>
      <c r="O145" s="80"/>
    </row>
    <row r="146" spans="2:15" ht="12" customHeight="1">
      <c r="B146" s="23">
        <v>152</v>
      </c>
      <c r="C146" s="25"/>
      <c r="D146" s="18" t="s">
        <v>137</v>
      </c>
      <c r="E146" s="59">
        <v>267.19555</v>
      </c>
      <c r="F146" s="53">
        <v>95.152086</v>
      </c>
      <c r="G146" s="53">
        <v>0</v>
      </c>
      <c r="H146" s="53">
        <v>13.200002000000001</v>
      </c>
      <c r="I146" s="62">
        <f t="shared" si="3"/>
        <v>158.84346200000002</v>
      </c>
      <c r="J146" s="53">
        <v>254.17684307617634</v>
      </c>
      <c r="K146" s="53">
        <v>96.29560970297594</v>
      </c>
      <c r="L146" s="53">
        <v>0</v>
      </c>
      <c r="M146" s="53">
        <v>16.885705019999996</v>
      </c>
      <c r="N146" s="55">
        <f t="shared" si="4"/>
        <v>140.99552835320043</v>
      </c>
      <c r="O146" s="80"/>
    </row>
    <row r="147" spans="2:15" ht="12" customHeight="1">
      <c r="B147" s="85">
        <v>156</v>
      </c>
      <c r="C147" s="90"/>
      <c r="D147" s="91" t="s">
        <v>138</v>
      </c>
      <c r="E147" s="87">
        <v>101.46866500000004</v>
      </c>
      <c r="F147" s="54">
        <v>29.972668</v>
      </c>
      <c r="G147" s="54">
        <v>0</v>
      </c>
      <c r="H147" s="54">
        <v>3.429938</v>
      </c>
      <c r="I147" s="88">
        <f aca="true" t="shared" si="5" ref="I147:I210">E147-F147-G147-H147</f>
        <v>68.06605900000005</v>
      </c>
      <c r="J147" s="54">
        <v>57.89373694719967</v>
      </c>
      <c r="K147" s="54">
        <v>24.72517388</v>
      </c>
      <c r="L147" s="54">
        <v>0</v>
      </c>
      <c r="M147" s="54">
        <v>3.8192808300000007</v>
      </c>
      <c r="N147" s="89">
        <f aca="true" t="shared" si="6" ref="N147:N210">J147-K147-L147-M147</f>
        <v>29.34928223719967</v>
      </c>
      <c r="O147" s="80"/>
    </row>
    <row r="148" spans="2:15" ht="12" customHeight="1">
      <c r="B148" s="23">
        <v>157</v>
      </c>
      <c r="C148" s="25"/>
      <c r="D148" s="18" t="s">
        <v>139</v>
      </c>
      <c r="E148" s="59">
        <v>386.39511</v>
      </c>
      <c r="F148" s="53">
        <v>209.999994</v>
      </c>
      <c r="G148" s="53">
        <v>0</v>
      </c>
      <c r="H148" s="53">
        <v>41.000001000000005</v>
      </c>
      <c r="I148" s="62">
        <f t="shared" si="5"/>
        <v>135.395115</v>
      </c>
      <c r="J148" s="53">
        <v>1080.5621085950836</v>
      </c>
      <c r="K148" s="53">
        <v>212.9124521</v>
      </c>
      <c r="L148" s="53">
        <v>0</v>
      </c>
      <c r="M148" s="53">
        <v>51.49059949</v>
      </c>
      <c r="N148" s="55">
        <f t="shared" si="6"/>
        <v>816.1590570050836</v>
      </c>
      <c r="O148" s="80"/>
    </row>
    <row r="149" spans="2:15" ht="12" customHeight="1">
      <c r="B149" s="23">
        <v>158</v>
      </c>
      <c r="C149" s="25"/>
      <c r="D149" s="18" t="s">
        <v>140</v>
      </c>
      <c r="E149" s="59">
        <v>0</v>
      </c>
      <c r="F149" s="53">
        <v>0</v>
      </c>
      <c r="G149" s="53">
        <v>0</v>
      </c>
      <c r="H149" s="53">
        <v>0</v>
      </c>
      <c r="I149" s="62">
        <f t="shared" si="5"/>
        <v>0</v>
      </c>
      <c r="J149" s="53">
        <v>35.213719363226</v>
      </c>
      <c r="K149" s="53">
        <v>0</v>
      </c>
      <c r="L149" s="53">
        <v>0</v>
      </c>
      <c r="M149" s="53">
        <v>0</v>
      </c>
      <c r="N149" s="55">
        <f t="shared" si="6"/>
        <v>35.213719363226</v>
      </c>
      <c r="O149" s="80"/>
    </row>
    <row r="150" spans="2:14" ht="12" customHeight="1">
      <c r="B150" s="23">
        <v>159</v>
      </c>
      <c r="C150" s="25"/>
      <c r="D150" s="18" t="s">
        <v>141</v>
      </c>
      <c r="E150" s="59">
        <v>0</v>
      </c>
      <c r="F150" s="53">
        <v>0</v>
      </c>
      <c r="G150" s="53">
        <v>0</v>
      </c>
      <c r="H150" s="53">
        <v>0</v>
      </c>
      <c r="I150" s="62">
        <f t="shared" si="5"/>
        <v>0</v>
      </c>
      <c r="J150" s="53">
        <v>0</v>
      </c>
      <c r="K150" s="53">
        <v>0</v>
      </c>
      <c r="L150" s="53">
        <v>0</v>
      </c>
      <c r="M150" s="53">
        <v>0</v>
      </c>
      <c r="N150" s="55">
        <f t="shared" si="6"/>
        <v>0</v>
      </c>
    </row>
    <row r="151" spans="2:14" ht="12" customHeight="1">
      <c r="B151" s="23">
        <v>160</v>
      </c>
      <c r="C151" s="25"/>
      <c r="D151" s="18" t="s">
        <v>142</v>
      </c>
      <c r="E151" s="59">
        <v>0</v>
      </c>
      <c r="F151" s="53">
        <v>0</v>
      </c>
      <c r="G151" s="53">
        <v>0</v>
      </c>
      <c r="H151" s="53">
        <v>0</v>
      </c>
      <c r="I151" s="62">
        <f t="shared" si="5"/>
        <v>0</v>
      </c>
      <c r="J151" s="53">
        <v>0</v>
      </c>
      <c r="K151" s="53">
        <v>0</v>
      </c>
      <c r="L151" s="53">
        <v>0</v>
      </c>
      <c r="M151" s="53">
        <v>0</v>
      </c>
      <c r="N151" s="55">
        <f t="shared" si="6"/>
        <v>0</v>
      </c>
    </row>
    <row r="152" spans="2:15" ht="12" customHeight="1">
      <c r="B152" s="23">
        <v>161</v>
      </c>
      <c r="C152" s="25"/>
      <c r="D152" s="18" t="s">
        <v>143</v>
      </c>
      <c r="E152" s="59">
        <v>10.011689999999996</v>
      </c>
      <c r="F152" s="53">
        <v>5.45025</v>
      </c>
      <c r="G152" s="53">
        <v>0</v>
      </c>
      <c r="H152" s="53">
        <v>0.29615</v>
      </c>
      <c r="I152" s="62">
        <f t="shared" si="5"/>
        <v>4.265289999999997</v>
      </c>
      <c r="J152" s="53">
        <v>41.52679837806367</v>
      </c>
      <c r="K152" s="53">
        <v>3.460275</v>
      </c>
      <c r="L152" s="53">
        <v>0</v>
      </c>
      <c r="M152" s="53">
        <v>0.29394926000000005</v>
      </c>
      <c r="N152" s="55">
        <f t="shared" si="6"/>
        <v>37.772574118063666</v>
      </c>
      <c r="O152" s="80"/>
    </row>
    <row r="153" spans="2:15" ht="12" customHeight="1">
      <c r="B153" s="23">
        <v>162</v>
      </c>
      <c r="C153" s="25"/>
      <c r="D153" s="18" t="s">
        <v>144</v>
      </c>
      <c r="E153" s="59">
        <v>7.932725999999999</v>
      </c>
      <c r="F153" s="53">
        <v>3.2594</v>
      </c>
      <c r="G153" s="53">
        <v>0</v>
      </c>
      <c r="H153" s="53">
        <v>0.18317999999999998</v>
      </c>
      <c r="I153" s="62">
        <f t="shared" si="5"/>
        <v>4.490145999999999</v>
      </c>
      <c r="J153" s="53">
        <v>2.4075625551823414</v>
      </c>
      <c r="K153" s="53">
        <v>1.96550352</v>
      </c>
      <c r="L153" s="53">
        <v>0</v>
      </c>
      <c r="M153" s="53">
        <v>0.20140130999999997</v>
      </c>
      <c r="N153" s="55">
        <f t="shared" si="6"/>
        <v>0.2406577251823415</v>
      </c>
      <c r="O153" s="80"/>
    </row>
    <row r="154" spans="2:14" ht="12" customHeight="1">
      <c r="B154" s="23">
        <v>163</v>
      </c>
      <c r="C154" s="25"/>
      <c r="D154" s="57" t="s">
        <v>145</v>
      </c>
      <c r="E154" s="59">
        <v>0</v>
      </c>
      <c r="F154" s="53">
        <v>0</v>
      </c>
      <c r="G154" s="53">
        <v>0</v>
      </c>
      <c r="H154" s="53">
        <v>0</v>
      </c>
      <c r="I154" s="62">
        <f t="shared" si="5"/>
        <v>0</v>
      </c>
      <c r="J154" s="53">
        <v>0</v>
      </c>
      <c r="K154" s="53">
        <v>0</v>
      </c>
      <c r="L154" s="53">
        <v>0</v>
      </c>
      <c r="M154" s="53">
        <v>0</v>
      </c>
      <c r="N154" s="55">
        <f t="shared" si="6"/>
        <v>0</v>
      </c>
    </row>
    <row r="155" spans="2:15" ht="12" customHeight="1">
      <c r="B155" s="23">
        <v>164</v>
      </c>
      <c r="C155" s="25"/>
      <c r="D155" s="57" t="s">
        <v>146</v>
      </c>
      <c r="E155" s="59">
        <v>169.38559999999998</v>
      </c>
      <c r="F155" s="53">
        <v>81.390864</v>
      </c>
      <c r="G155" s="53">
        <v>0</v>
      </c>
      <c r="H155" s="53">
        <v>14.551269</v>
      </c>
      <c r="I155" s="62">
        <f t="shared" si="5"/>
        <v>73.44346699999998</v>
      </c>
      <c r="J155" s="53">
        <v>224.35586350902423</v>
      </c>
      <c r="K155" s="53">
        <v>83.20981065742146</v>
      </c>
      <c r="L155" s="53">
        <v>0</v>
      </c>
      <c r="M155" s="53">
        <v>16.69264816</v>
      </c>
      <c r="N155" s="55">
        <f t="shared" si="6"/>
        <v>124.45340469160277</v>
      </c>
      <c r="O155" s="80"/>
    </row>
    <row r="156" spans="2:15" ht="12" customHeight="1">
      <c r="B156" s="23">
        <v>165</v>
      </c>
      <c r="C156" s="25"/>
      <c r="D156" s="57" t="s">
        <v>147</v>
      </c>
      <c r="E156" s="59">
        <v>14.772288999999995</v>
      </c>
      <c r="F156" s="53">
        <v>10.328961</v>
      </c>
      <c r="G156" s="53">
        <v>0</v>
      </c>
      <c r="H156" s="53">
        <v>0.37797000000000003</v>
      </c>
      <c r="I156" s="62">
        <f t="shared" si="5"/>
        <v>4.065357999999995</v>
      </c>
      <c r="J156" s="53">
        <v>16.28513828928638</v>
      </c>
      <c r="K156" s="53">
        <v>6.846139681548601</v>
      </c>
      <c r="L156" s="53">
        <v>0</v>
      </c>
      <c r="M156" s="53">
        <v>1.24961361</v>
      </c>
      <c r="N156" s="55">
        <f t="shared" si="6"/>
        <v>8.189384997737779</v>
      </c>
      <c r="O156" s="80"/>
    </row>
    <row r="157" spans="2:15" ht="12" customHeight="1">
      <c r="B157" s="23">
        <v>166</v>
      </c>
      <c r="C157" s="25"/>
      <c r="D157" s="57" t="s">
        <v>148</v>
      </c>
      <c r="E157" s="59">
        <v>215.71763600000006</v>
      </c>
      <c r="F157" s="53">
        <v>133.163105</v>
      </c>
      <c r="G157" s="53">
        <v>0</v>
      </c>
      <c r="H157" s="53">
        <v>11.24935</v>
      </c>
      <c r="I157" s="62">
        <f t="shared" si="5"/>
        <v>71.30518100000006</v>
      </c>
      <c r="J157" s="53">
        <v>288.9775959987038</v>
      </c>
      <c r="K157" s="53">
        <v>116.40816901701811</v>
      </c>
      <c r="L157" s="53">
        <v>0</v>
      </c>
      <c r="M157" s="53">
        <v>8.660657519999999</v>
      </c>
      <c r="N157" s="55">
        <f t="shared" si="6"/>
        <v>163.9087694616857</v>
      </c>
      <c r="O157" s="80"/>
    </row>
    <row r="158" spans="2:15" ht="12" customHeight="1">
      <c r="B158" s="23">
        <v>167</v>
      </c>
      <c r="C158" s="25"/>
      <c r="D158" s="57" t="s">
        <v>149</v>
      </c>
      <c r="E158" s="59">
        <v>685.5490690000001</v>
      </c>
      <c r="F158" s="53">
        <v>602.5503659999999</v>
      </c>
      <c r="G158" s="53">
        <v>0</v>
      </c>
      <c r="H158" s="53">
        <v>63.999996</v>
      </c>
      <c r="I158" s="62">
        <f t="shared" si="5"/>
        <v>18.998707000000202</v>
      </c>
      <c r="J158" s="53">
        <v>4285.89201268096</v>
      </c>
      <c r="K158" s="53">
        <v>774.5996058398</v>
      </c>
      <c r="L158" s="53">
        <v>0</v>
      </c>
      <c r="M158" s="53">
        <v>68.41751459999999</v>
      </c>
      <c r="N158" s="55">
        <f t="shared" si="6"/>
        <v>3442.87489224116</v>
      </c>
      <c r="O158" s="80"/>
    </row>
    <row r="159" spans="2:15" ht="12" customHeight="1">
      <c r="B159" s="23">
        <v>168</v>
      </c>
      <c r="C159" s="25"/>
      <c r="D159" s="57" t="s">
        <v>150</v>
      </c>
      <c r="E159" s="59">
        <v>111.34619500000004</v>
      </c>
      <c r="F159" s="53">
        <v>36.06508</v>
      </c>
      <c r="G159" s="53">
        <v>0</v>
      </c>
      <c r="H159" s="53">
        <v>0.527042</v>
      </c>
      <c r="I159" s="62">
        <f t="shared" si="5"/>
        <v>74.75407300000003</v>
      </c>
      <c r="J159" s="53">
        <v>22.545698</v>
      </c>
      <c r="K159" s="53">
        <v>17.5489</v>
      </c>
      <c r="L159" s="53">
        <v>0</v>
      </c>
      <c r="M159" s="53">
        <v>3.32262161</v>
      </c>
      <c r="N159" s="55">
        <f t="shared" si="6"/>
        <v>1.6741763900000017</v>
      </c>
      <c r="O159" s="80"/>
    </row>
    <row r="160" spans="2:15" ht="12" customHeight="1">
      <c r="B160" s="23">
        <v>170</v>
      </c>
      <c r="C160" s="25"/>
      <c r="D160" s="57" t="s">
        <v>151</v>
      </c>
      <c r="E160" s="59">
        <v>199.31919000000005</v>
      </c>
      <c r="F160" s="53">
        <v>153.942064</v>
      </c>
      <c r="G160" s="53">
        <v>0</v>
      </c>
      <c r="H160" s="53">
        <v>35.970411999999996</v>
      </c>
      <c r="I160" s="62">
        <f t="shared" si="5"/>
        <v>9.406714000000065</v>
      </c>
      <c r="J160" s="53">
        <v>378.5240145068797</v>
      </c>
      <c r="K160" s="53">
        <v>124.4570124682566</v>
      </c>
      <c r="L160" s="53">
        <v>0</v>
      </c>
      <c r="M160" s="53">
        <v>44.09432012999999</v>
      </c>
      <c r="N160" s="55">
        <f t="shared" si="6"/>
        <v>209.97268190862312</v>
      </c>
      <c r="O160" s="80"/>
    </row>
    <row r="161" spans="2:15" ht="12" customHeight="1">
      <c r="B161" s="23">
        <v>171</v>
      </c>
      <c r="C161" s="25"/>
      <c r="D161" s="57" t="s">
        <v>262</v>
      </c>
      <c r="E161" s="59">
        <v>5542.272183999998</v>
      </c>
      <c r="F161" s="53">
        <v>5109.344383000001</v>
      </c>
      <c r="G161" s="53">
        <v>0</v>
      </c>
      <c r="H161" s="53">
        <v>302.801717</v>
      </c>
      <c r="I161" s="62">
        <f t="shared" si="5"/>
        <v>130.1260839999971</v>
      </c>
      <c r="J161" s="53">
        <v>2978.7096668036365</v>
      </c>
      <c r="K161" s="53">
        <v>1887.324673</v>
      </c>
      <c r="L161" s="53">
        <v>0</v>
      </c>
      <c r="M161" s="53">
        <v>428.76699219</v>
      </c>
      <c r="N161" s="55">
        <f t="shared" si="6"/>
        <v>662.6180016136365</v>
      </c>
      <c r="O161" s="80"/>
    </row>
    <row r="162" spans="2:15" ht="12" customHeight="1">
      <c r="B162" s="23">
        <v>176</v>
      </c>
      <c r="C162" s="25"/>
      <c r="D162" s="57" t="s">
        <v>219</v>
      </c>
      <c r="E162" s="59">
        <v>114.94612100000002</v>
      </c>
      <c r="F162" s="53">
        <v>75.38813300000001</v>
      </c>
      <c r="G162" s="53">
        <v>0</v>
      </c>
      <c r="H162" s="53">
        <v>25.346711</v>
      </c>
      <c r="I162" s="62">
        <f t="shared" si="5"/>
        <v>14.21127700000001</v>
      </c>
      <c r="J162" s="53">
        <v>167.3603310930666</v>
      </c>
      <c r="K162" s="53">
        <v>55.75947015289674</v>
      </c>
      <c r="L162" s="53">
        <v>0</v>
      </c>
      <c r="M162" s="53">
        <v>18.763692840000004</v>
      </c>
      <c r="N162" s="55">
        <f t="shared" si="6"/>
        <v>92.83716810016986</v>
      </c>
      <c r="O162" s="80"/>
    </row>
    <row r="163" spans="2:15" ht="12" customHeight="1">
      <c r="B163" s="23">
        <v>177</v>
      </c>
      <c r="C163" s="25"/>
      <c r="D163" s="57" t="s">
        <v>152</v>
      </c>
      <c r="E163" s="59">
        <v>8.879982000000002</v>
      </c>
      <c r="F163" s="53">
        <v>3.1548240000000005</v>
      </c>
      <c r="G163" s="53">
        <v>0</v>
      </c>
      <c r="H163" s="53">
        <v>0.352187</v>
      </c>
      <c r="I163" s="62">
        <f t="shared" si="5"/>
        <v>5.3729710000000015</v>
      </c>
      <c r="J163" s="53">
        <v>117.038789</v>
      </c>
      <c r="K163" s="53">
        <v>115.40765409334898</v>
      </c>
      <c r="L163" s="53">
        <v>0</v>
      </c>
      <c r="M163" s="53">
        <v>0.37418056</v>
      </c>
      <c r="N163" s="55">
        <f t="shared" si="6"/>
        <v>1.2569543466510131</v>
      </c>
      <c r="O163" s="80"/>
    </row>
    <row r="164" spans="2:15" ht="12" customHeight="1">
      <c r="B164" s="23">
        <v>181</v>
      </c>
      <c r="C164" s="25"/>
      <c r="D164" s="18" t="s">
        <v>153</v>
      </c>
      <c r="E164" s="59">
        <v>741.1204459999999</v>
      </c>
      <c r="F164" s="53">
        <v>469.786713</v>
      </c>
      <c r="G164" s="53">
        <v>0</v>
      </c>
      <c r="H164" s="53">
        <v>201.24622599999998</v>
      </c>
      <c r="I164" s="62">
        <f t="shared" si="5"/>
        <v>70.0875069999999</v>
      </c>
      <c r="J164" s="53">
        <v>2495.5372077999996</v>
      </c>
      <c r="K164" s="53">
        <v>513.55347914</v>
      </c>
      <c r="L164" s="53">
        <v>0</v>
      </c>
      <c r="M164" s="53">
        <v>286.08471339</v>
      </c>
      <c r="N164" s="55">
        <f t="shared" si="6"/>
        <v>1695.8990152699996</v>
      </c>
      <c r="O164" s="80"/>
    </row>
    <row r="165" spans="2:15" ht="12" customHeight="1">
      <c r="B165" s="23">
        <v>182</v>
      </c>
      <c r="C165" s="25"/>
      <c r="D165" s="18" t="s">
        <v>154</v>
      </c>
      <c r="E165" s="59">
        <v>152.9107</v>
      </c>
      <c r="F165" s="53">
        <v>56.400159</v>
      </c>
      <c r="G165" s="53">
        <v>0</v>
      </c>
      <c r="H165" s="53">
        <v>2.127107</v>
      </c>
      <c r="I165" s="62">
        <f t="shared" si="5"/>
        <v>94.383434</v>
      </c>
      <c r="J165" s="53">
        <v>115.45635023170911</v>
      </c>
      <c r="K165" s="53">
        <v>34.11557942</v>
      </c>
      <c r="L165" s="53">
        <v>0</v>
      </c>
      <c r="M165" s="53">
        <v>2.18324546</v>
      </c>
      <c r="N165" s="55">
        <f t="shared" si="6"/>
        <v>79.15752535170911</v>
      </c>
      <c r="O165" s="80"/>
    </row>
    <row r="166" spans="2:15" ht="12" customHeight="1">
      <c r="B166" s="23">
        <v>183</v>
      </c>
      <c r="C166" s="25"/>
      <c r="D166" s="18" t="s">
        <v>155</v>
      </c>
      <c r="E166" s="59">
        <v>17.165652000000005</v>
      </c>
      <c r="F166" s="53">
        <v>9.8986</v>
      </c>
      <c r="G166" s="53">
        <v>0</v>
      </c>
      <c r="H166" s="53">
        <v>0.6149340000000001</v>
      </c>
      <c r="I166" s="62">
        <f t="shared" si="5"/>
        <v>6.652118000000005</v>
      </c>
      <c r="J166" s="53">
        <v>21.88697495188094</v>
      </c>
      <c r="K166" s="53">
        <v>6.1556631</v>
      </c>
      <c r="L166" s="53">
        <v>0</v>
      </c>
      <c r="M166" s="53">
        <v>0.63075894</v>
      </c>
      <c r="N166" s="55">
        <f t="shared" si="6"/>
        <v>15.100552911880941</v>
      </c>
      <c r="O166" s="80"/>
    </row>
    <row r="167" spans="2:15" ht="12" customHeight="1">
      <c r="B167" s="23">
        <v>185</v>
      </c>
      <c r="C167" s="25"/>
      <c r="D167" s="57" t="s">
        <v>156</v>
      </c>
      <c r="E167" s="59">
        <v>180.59184699999994</v>
      </c>
      <c r="F167" s="53">
        <v>79.52605799999999</v>
      </c>
      <c r="G167" s="53">
        <v>0</v>
      </c>
      <c r="H167" s="53">
        <v>9.768086</v>
      </c>
      <c r="I167" s="62">
        <f t="shared" si="5"/>
        <v>91.29770299999996</v>
      </c>
      <c r="J167" s="53">
        <v>205.17763586893358</v>
      </c>
      <c r="K167" s="53">
        <v>80.26040252513721</v>
      </c>
      <c r="L167" s="53">
        <v>0</v>
      </c>
      <c r="M167" s="53">
        <v>11.10226568</v>
      </c>
      <c r="N167" s="55">
        <f t="shared" si="6"/>
        <v>113.81496766379637</v>
      </c>
      <c r="O167" s="80"/>
    </row>
    <row r="168" spans="2:15" ht="12" customHeight="1">
      <c r="B168" s="23">
        <v>188</v>
      </c>
      <c r="C168" s="25"/>
      <c r="D168" s="18" t="s">
        <v>157</v>
      </c>
      <c r="E168" s="59">
        <v>2459.5139999999997</v>
      </c>
      <c r="F168" s="53">
        <v>356.50199200000003</v>
      </c>
      <c r="G168" s="53">
        <v>0</v>
      </c>
      <c r="H168" s="53">
        <v>84.99999199999999</v>
      </c>
      <c r="I168" s="62">
        <f t="shared" si="5"/>
        <v>2018.0120159999997</v>
      </c>
      <c r="J168" s="53">
        <v>872.0757957719338</v>
      </c>
      <c r="K168" s="53">
        <v>307.023222153505</v>
      </c>
      <c r="L168" s="53">
        <v>0</v>
      </c>
      <c r="M168" s="53">
        <v>81.29966324</v>
      </c>
      <c r="N168" s="55">
        <f t="shared" si="6"/>
        <v>483.75291037842885</v>
      </c>
      <c r="O168" s="80"/>
    </row>
    <row r="169" spans="2:15" ht="12" customHeight="1">
      <c r="B169" s="23">
        <v>189</v>
      </c>
      <c r="C169" s="25"/>
      <c r="D169" s="18" t="s">
        <v>158</v>
      </c>
      <c r="E169" s="59">
        <v>43.19002600000002</v>
      </c>
      <c r="F169" s="53">
        <v>33.545778999999996</v>
      </c>
      <c r="G169" s="53">
        <v>0</v>
      </c>
      <c r="H169" s="53">
        <v>6.904063000000001</v>
      </c>
      <c r="I169" s="62">
        <f t="shared" si="5"/>
        <v>2.7401840000000206</v>
      </c>
      <c r="J169" s="53">
        <v>80.56626101110182</v>
      </c>
      <c r="K169" s="53">
        <v>27.880948490586803</v>
      </c>
      <c r="L169" s="53">
        <v>0</v>
      </c>
      <c r="M169" s="53">
        <v>7.99405583</v>
      </c>
      <c r="N169" s="55">
        <f t="shared" si="6"/>
        <v>44.69125669051501</v>
      </c>
      <c r="O169" s="80"/>
    </row>
    <row r="170" spans="2:15" ht="12" customHeight="1">
      <c r="B170" s="23">
        <v>190</v>
      </c>
      <c r="C170" s="25"/>
      <c r="D170" s="18" t="s">
        <v>159</v>
      </c>
      <c r="E170" s="59">
        <v>2888.251503000001</v>
      </c>
      <c r="F170" s="53">
        <v>2076.917045</v>
      </c>
      <c r="G170" s="53">
        <v>0</v>
      </c>
      <c r="H170" s="53">
        <v>23.508719</v>
      </c>
      <c r="I170" s="62">
        <f t="shared" si="5"/>
        <v>787.8257390000007</v>
      </c>
      <c r="J170" s="53">
        <v>224.62029632429767</v>
      </c>
      <c r="K170" s="53">
        <v>75.00760739995309</v>
      </c>
      <c r="L170" s="53">
        <v>0</v>
      </c>
      <c r="M170" s="53">
        <v>25.012599570000003</v>
      </c>
      <c r="N170" s="55">
        <f t="shared" si="6"/>
        <v>124.60008935434458</v>
      </c>
      <c r="O170" s="80"/>
    </row>
    <row r="171" spans="2:15" ht="12" customHeight="1">
      <c r="B171" s="23">
        <v>191</v>
      </c>
      <c r="C171" s="25"/>
      <c r="D171" s="18" t="s">
        <v>160</v>
      </c>
      <c r="E171" s="59">
        <v>100.21770900000003</v>
      </c>
      <c r="F171" s="53">
        <v>10.435429</v>
      </c>
      <c r="G171" s="53">
        <v>0</v>
      </c>
      <c r="H171" s="53">
        <v>2.052958</v>
      </c>
      <c r="I171" s="62">
        <f t="shared" si="5"/>
        <v>87.72932200000002</v>
      </c>
      <c r="J171" s="53">
        <v>25.959517947207846</v>
      </c>
      <c r="K171" s="53">
        <v>9.493515416408107</v>
      </c>
      <c r="L171" s="53">
        <v>0</v>
      </c>
      <c r="M171" s="53">
        <v>2.06588683</v>
      </c>
      <c r="N171" s="55">
        <f t="shared" si="6"/>
        <v>14.400115700799741</v>
      </c>
      <c r="O171" s="80"/>
    </row>
    <row r="172" spans="2:15" ht="12" customHeight="1">
      <c r="B172" s="23">
        <v>192</v>
      </c>
      <c r="C172" s="25"/>
      <c r="D172" s="18" t="s">
        <v>161</v>
      </c>
      <c r="E172" s="59">
        <v>128.14271800000003</v>
      </c>
      <c r="F172" s="53">
        <v>79.84004399999999</v>
      </c>
      <c r="G172" s="53">
        <v>0</v>
      </c>
      <c r="H172" s="53">
        <v>19.643277</v>
      </c>
      <c r="I172" s="62">
        <f t="shared" si="5"/>
        <v>28.659397000000038</v>
      </c>
      <c r="J172" s="53">
        <v>195.63586685269445</v>
      </c>
      <c r="K172" s="53">
        <v>67.67852060332844</v>
      </c>
      <c r="L172" s="53">
        <v>0</v>
      </c>
      <c r="M172" s="53">
        <v>19.435334259999998</v>
      </c>
      <c r="N172" s="55">
        <f t="shared" si="6"/>
        <v>108.522011989366</v>
      </c>
      <c r="O172" s="80"/>
    </row>
    <row r="173" spans="2:15" ht="12" customHeight="1">
      <c r="B173" s="23">
        <v>193</v>
      </c>
      <c r="C173" s="25"/>
      <c r="D173" s="18" t="s">
        <v>162</v>
      </c>
      <c r="E173" s="59">
        <v>95.97443500000003</v>
      </c>
      <c r="F173" s="53">
        <v>13.874930000000003</v>
      </c>
      <c r="G173" s="53">
        <v>0</v>
      </c>
      <c r="H173" s="53">
        <v>0.9782500000000001</v>
      </c>
      <c r="I173" s="62">
        <f t="shared" si="5"/>
        <v>81.12125500000002</v>
      </c>
      <c r="J173" s="53">
        <v>28.96604101504704</v>
      </c>
      <c r="K173" s="53">
        <v>11.687451179786168</v>
      </c>
      <c r="L173" s="53">
        <v>0</v>
      </c>
      <c r="M173" s="53">
        <v>1.21071281</v>
      </c>
      <c r="N173" s="55">
        <f t="shared" si="6"/>
        <v>16.067877025260874</v>
      </c>
      <c r="O173" s="80"/>
    </row>
    <row r="174" spans="2:15" ht="12" customHeight="1">
      <c r="B174" s="23">
        <v>194</v>
      </c>
      <c r="C174" s="25"/>
      <c r="D174" s="18" t="s">
        <v>163</v>
      </c>
      <c r="E174" s="59">
        <v>235.64226999999997</v>
      </c>
      <c r="F174" s="53">
        <v>78.906806</v>
      </c>
      <c r="G174" s="53">
        <v>0</v>
      </c>
      <c r="H174" s="53">
        <v>14.524728999999999</v>
      </c>
      <c r="I174" s="62">
        <f t="shared" si="5"/>
        <v>142.21073499999997</v>
      </c>
      <c r="J174" s="53">
        <v>167.32778116152912</v>
      </c>
      <c r="K174" s="53">
        <v>57.8574815236896</v>
      </c>
      <c r="L174" s="53">
        <v>0</v>
      </c>
      <c r="M174" s="53">
        <v>16.651187450000002</v>
      </c>
      <c r="N174" s="55">
        <f t="shared" si="6"/>
        <v>92.81911218783952</v>
      </c>
      <c r="O174" s="80"/>
    </row>
    <row r="175" spans="2:15" ht="12" customHeight="1">
      <c r="B175" s="23">
        <v>195</v>
      </c>
      <c r="C175" s="25"/>
      <c r="D175" s="18" t="s">
        <v>164</v>
      </c>
      <c r="E175" s="59">
        <v>271.36555200000004</v>
      </c>
      <c r="F175" s="53">
        <v>195.196832</v>
      </c>
      <c r="G175" s="53">
        <v>0</v>
      </c>
      <c r="H175" s="53">
        <v>34.684454</v>
      </c>
      <c r="I175" s="62">
        <f t="shared" si="5"/>
        <v>41.484266000000034</v>
      </c>
      <c r="J175" s="53">
        <v>424.52522305888454</v>
      </c>
      <c r="K175" s="53">
        <v>153.2663341417907</v>
      </c>
      <c r="L175" s="53">
        <v>0</v>
      </c>
      <c r="M175" s="53">
        <v>35.768679029999994</v>
      </c>
      <c r="N175" s="55">
        <f t="shared" si="6"/>
        <v>235.49020988709384</v>
      </c>
      <c r="O175" s="80"/>
    </row>
    <row r="176" spans="2:15" ht="12" customHeight="1">
      <c r="B176" s="23">
        <v>197</v>
      </c>
      <c r="C176" s="25"/>
      <c r="D176" s="18" t="s">
        <v>237</v>
      </c>
      <c r="E176" s="59">
        <v>75.326815</v>
      </c>
      <c r="F176" s="53">
        <v>29.506187</v>
      </c>
      <c r="G176" s="53">
        <v>0</v>
      </c>
      <c r="H176" s="53">
        <v>5.466349</v>
      </c>
      <c r="I176" s="62">
        <f t="shared" si="5"/>
        <v>40.354279</v>
      </c>
      <c r="J176" s="53">
        <v>62.59607606039371</v>
      </c>
      <c r="K176" s="53">
        <v>22.1455662287201</v>
      </c>
      <c r="L176" s="53">
        <v>0</v>
      </c>
      <c r="M176" s="53">
        <v>5.72757162</v>
      </c>
      <c r="N176" s="55">
        <f t="shared" si="6"/>
        <v>34.722938211673615</v>
      </c>
      <c r="O176" s="80"/>
    </row>
    <row r="177" spans="2:15" ht="12" customHeight="1">
      <c r="B177" s="23">
        <v>198</v>
      </c>
      <c r="C177" s="25"/>
      <c r="D177" s="18" t="s">
        <v>165</v>
      </c>
      <c r="E177" s="59">
        <v>2772.006868</v>
      </c>
      <c r="F177" s="53">
        <v>1373.2262590000003</v>
      </c>
      <c r="G177" s="53">
        <v>0</v>
      </c>
      <c r="H177" s="53">
        <v>24.505046</v>
      </c>
      <c r="I177" s="62">
        <f t="shared" si="5"/>
        <v>1374.2755629999997</v>
      </c>
      <c r="J177" s="53">
        <v>120.67219907819204</v>
      </c>
      <c r="K177" s="53">
        <v>42.077107611028055</v>
      </c>
      <c r="L177" s="53">
        <v>0</v>
      </c>
      <c r="M177" s="53">
        <v>11.656497610000002</v>
      </c>
      <c r="N177" s="55">
        <f t="shared" si="6"/>
        <v>66.93859385716398</v>
      </c>
      <c r="O177" s="80"/>
    </row>
    <row r="178" spans="2:15" ht="12" customHeight="1">
      <c r="B178" s="23">
        <v>199</v>
      </c>
      <c r="C178" s="25"/>
      <c r="D178" s="18" t="s">
        <v>166</v>
      </c>
      <c r="E178" s="59">
        <v>52.34188799999999</v>
      </c>
      <c r="F178" s="53">
        <v>31.364509000000005</v>
      </c>
      <c r="G178" s="53">
        <v>0</v>
      </c>
      <c r="H178" s="53">
        <v>4.7074679999999995</v>
      </c>
      <c r="I178" s="62">
        <f t="shared" si="5"/>
        <v>16.269910999999986</v>
      </c>
      <c r="J178" s="53">
        <v>78.21092509451509</v>
      </c>
      <c r="K178" s="53">
        <v>29.730412656836414</v>
      </c>
      <c r="L178" s="53">
        <v>0</v>
      </c>
      <c r="M178" s="53">
        <v>5.09579425</v>
      </c>
      <c r="N178" s="55">
        <f t="shared" si="6"/>
        <v>43.38471818767868</v>
      </c>
      <c r="O178" s="80"/>
    </row>
    <row r="179" spans="2:15" ht="12" customHeight="1">
      <c r="B179" s="23">
        <v>200</v>
      </c>
      <c r="C179" s="26"/>
      <c r="D179" s="58" t="s">
        <v>206</v>
      </c>
      <c r="E179" s="59">
        <v>243.17071</v>
      </c>
      <c r="F179" s="56">
        <v>146.722433</v>
      </c>
      <c r="G179" s="53">
        <v>0</v>
      </c>
      <c r="H179" s="56">
        <v>48.2691</v>
      </c>
      <c r="I179" s="62">
        <f t="shared" si="5"/>
        <v>48.17917700000002</v>
      </c>
      <c r="J179" s="56">
        <v>359.4395427638432</v>
      </c>
      <c r="K179" s="56">
        <v>116.09208069667493</v>
      </c>
      <c r="L179" s="56">
        <v>0</v>
      </c>
      <c r="M179" s="56">
        <v>43.96120945000001</v>
      </c>
      <c r="N179" s="55">
        <f t="shared" si="6"/>
        <v>199.38625261716822</v>
      </c>
      <c r="O179" s="80"/>
    </row>
    <row r="180" spans="2:15" ht="12" customHeight="1">
      <c r="B180" s="23">
        <v>201</v>
      </c>
      <c r="C180" s="26"/>
      <c r="D180" s="58" t="s">
        <v>167</v>
      </c>
      <c r="E180" s="59">
        <v>457.31867400000004</v>
      </c>
      <c r="F180" s="56">
        <v>183.72259099999997</v>
      </c>
      <c r="G180" s="53">
        <v>0</v>
      </c>
      <c r="H180" s="56">
        <v>43.15660599999999</v>
      </c>
      <c r="I180" s="62">
        <f t="shared" si="5"/>
        <v>230.4394770000001</v>
      </c>
      <c r="J180" s="56">
        <v>466.1919569294137</v>
      </c>
      <c r="K180" s="56">
        <v>157.98326154167637</v>
      </c>
      <c r="L180" s="56">
        <v>0</v>
      </c>
      <c r="M180" s="56">
        <v>49.60535259000001</v>
      </c>
      <c r="N180" s="55">
        <f t="shared" si="6"/>
        <v>258.60334279773735</v>
      </c>
      <c r="O180" s="80"/>
    </row>
    <row r="181" spans="2:15" ht="12" customHeight="1">
      <c r="B181" s="23">
        <v>202</v>
      </c>
      <c r="C181" s="26"/>
      <c r="D181" s="58" t="s">
        <v>168</v>
      </c>
      <c r="E181" s="59">
        <v>1124.5876</v>
      </c>
      <c r="F181" s="56">
        <v>274.038415</v>
      </c>
      <c r="G181" s="53">
        <v>0</v>
      </c>
      <c r="H181" s="56">
        <v>85.26246400000001</v>
      </c>
      <c r="I181" s="62">
        <f t="shared" si="5"/>
        <v>765.2867210000001</v>
      </c>
      <c r="J181" s="56">
        <v>706.7914744059469</v>
      </c>
      <c r="K181" s="56">
        <v>228.14567268518394</v>
      </c>
      <c r="L181" s="56">
        <v>0</v>
      </c>
      <c r="M181" s="56">
        <v>86.57846717</v>
      </c>
      <c r="N181" s="55">
        <f t="shared" si="6"/>
        <v>392.06733455076295</v>
      </c>
      <c r="O181" s="80"/>
    </row>
    <row r="182" spans="2:15" ht="12" customHeight="1">
      <c r="B182" s="23">
        <v>203</v>
      </c>
      <c r="C182" s="25"/>
      <c r="D182" s="57" t="s">
        <v>169</v>
      </c>
      <c r="E182" s="59">
        <v>166.63084800000001</v>
      </c>
      <c r="F182" s="53">
        <v>77.18844</v>
      </c>
      <c r="G182" s="53">
        <v>0</v>
      </c>
      <c r="H182" s="53">
        <v>7.60357</v>
      </c>
      <c r="I182" s="62">
        <f t="shared" si="5"/>
        <v>81.83883800000001</v>
      </c>
      <c r="J182" s="53">
        <v>145.98855892139008</v>
      </c>
      <c r="K182" s="53">
        <v>57.50318195776912</v>
      </c>
      <c r="L182" s="53">
        <v>0</v>
      </c>
      <c r="M182" s="53">
        <v>7.5034364</v>
      </c>
      <c r="N182" s="55">
        <f t="shared" si="6"/>
        <v>80.98194056362095</v>
      </c>
      <c r="O182" s="80"/>
    </row>
    <row r="183" spans="2:15" ht="12" customHeight="1">
      <c r="B183" s="23">
        <v>204</v>
      </c>
      <c r="C183" s="25"/>
      <c r="D183" s="57" t="s">
        <v>170</v>
      </c>
      <c r="E183" s="59">
        <v>302.47916599999996</v>
      </c>
      <c r="F183" s="53">
        <v>240.18209</v>
      </c>
      <c r="G183" s="53">
        <v>0</v>
      </c>
      <c r="H183" s="53">
        <v>50.361926999999994</v>
      </c>
      <c r="I183" s="62">
        <f t="shared" si="5"/>
        <v>11.935148999999981</v>
      </c>
      <c r="J183" s="53">
        <v>535.2805455698865</v>
      </c>
      <c r="K183" s="53">
        <v>195.56867535079422</v>
      </c>
      <c r="L183" s="53">
        <v>0</v>
      </c>
      <c r="M183" s="53">
        <v>42.784099669999996</v>
      </c>
      <c r="N183" s="55">
        <f t="shared" si="6"/>
        <v>296.92777054909226</v>
      </c>
      <c r="O183" s="80"/>
    </row>
    <row r="184" spans="2:15" ht="12" customHeight="1">
      <c r="B184" s="23">
        <v>205</v>
      </c>
      <c r="C184" s="25"/>
      <c r="D184" s="57" t="s">
        <v>244</v>
      </c>
      <c r="E184" s="59">
        <v>660.4114239999999</v>
      </c>
      <c r="F184" s="53">
        <v>548.766326</v>
      </c>
      <c r="G184" s="53">
        <v>0</v>
      </c>
      <c r="H184" s="53">
        <v>41.544811</v>
      </c>
      <c r="I184" s="62">
        <f t="shared" si="5"/>
        <v>70.10028699999984</v>
      </c>
      <c r="J184" s="53">
        <v>2216.3627744790924</v>
      </c>
      <c r="K184" s="53">
        <v>291.82227885680004</v>
      </c>
      <c r="L184" s="53">
        <v>0</v>
      </c>
      <c r="M184" s="53">
        <v>42.073893440000006</v>
      </c>
      <c r="N184" s="55">
        <f t="shared" si="6"/>
        <v>1882.4666021822923</v>
      </c>
      <c r="O184" s="80"/>
    </row>
    <row r="185" spans="2:15" ht="12" customHeight="1">
      <c r="B185" s="23">
        <v>206</v>
      </c>
      <c r="C185" s="25"/>
      <c r="D185" s="57" t="s">
        <v>238</v>
      </c>
      <c r="E185" s="59">
        <v>140.33287399999998</v>
      </c>
      <c r="F185" s="53">
        <v>107.39597400000001</v>
      </c>
      <c r="G185" s="53">
        <v>0</v>
      </c>
      <c r="H185" s="53">
        <v>16.168636</v>
      </c>
      <c r="I185" s="62">
        <f t="shared" si="5"/>
        <v>16.768263999999967</v>
      </c>
      <c r="J185" s="53">
        <v>263.8739149589685</v>
      </c>
      <c r="K185" s="53">
        <v>104.24588090118135</v>
      </c>
      <c r="L185" s="53">
        <v>0</v>
      </c>
      <c r="M185" s="53">
        <v>13.253401310000001</v>
      </c>
      <c r="N185" s="55">
        <f t="shared" si="6"/>
        <v>146.37463274778713</v>
      </c>
      <c r="O185" s="80"/>
    </row>
    <row r="186" spans="2:15" ht="12" customHeight="1">
      <c r="B186" s="23">
        <v>207</v>
      </c>
      <c r="C186" s="25"/>
      <c r="D186" s="18" t="s">
        <v>171</v>
      </c>
      <c r="E186" s="59">
        <v>142.979696</v>
      </c>
      <c r="F186" s="53">
        <v>104.565474</v>
      </c>
      <c r="G186" s="53">
        <v>0</v>
      </c>
      <c r="H186" s="53">
        <v>18.659419999999997</v>
      </c>
      <c r="I186" s="62">
        <f t="shared" si="5"/>
        <v>19.754801999999998</v>
      </c>
      <c r="J186" s="53">
        <v>249.90741044923666</v>
      </c>
      <c r="K186" s="53">
        <v>93.34014153642566</v>
      </c>
      <c r="L186" s="53">
        <v>0</v>
      </c>
      <c r="M186" s="53">
        <v>17.94005587</v>
      </c>
      <c r="N186" s="55">
        <f t="shared" si="6"/>
        <v>138.627213042811</v>
      </c>
      <c r="O186" s="80"/>
    </row>
    <row r="187" spans="2:15" ht="12" customHeight="1">
      <c r="B187" s="23">
        <v>208</v>
      </c>
      <c r="C187" s="25"/>
      <c r="D187" s="57" t="s">
        <v>172</v>
      </c>
      <c r="E187" s="59">
        <v>74.95563899999999</v>
      </c>
      <c r="F187" s="53">
        <v>17.225043</v>
      </c>
      <c r="G187" s="53">
        <v>0</v>
      </c>
      <c r="H187" s="53">
        <v>4.252752</v>
      </c>
      <c r="I187" s="62">
        <f t="shared" si="5"/>
        <v>53.47784399999999</v>
      </c>
      <c r="J187" s="53">
        <v>53.61661316111602</v>
      </c>
      <c r="K187" s="53">
        <v>19.624057722537856</v>
      </c>
      <c r="L187" s="53">
        <v>0</v>
      </c>
      <c r="M187" s="53">
        <v>4.250653659999999</v>
      </c>
      <c r="N187" s="55">
        <f t="shared" si="6"/>
        <v>29.741901778578168</v>
      </c>
      <c r="O187" s="80"/>
    </row>
    <row r="188" spans="2:15" ht="12" customHeight="1">
      <c r="B188" s="23">
        <v>209</v>
      </c>
      <c r="C188" s="25"/>
      <c r="D188" s="18" t="s">
        <v>173</v>
      </c>
      <c r="E188" s="59">
        <v>5039.121615999998</v>
      </c>
      <c r="F188" s="53">
        <v>2894.281891</v>
      </c>
      <c r="G188" s="53">
        <v>0</v>
      </c>
      <c r="H188" s="53">
        <v>29.165266000000003</v>
      </c>
      <c r="I188" s="62">
        <f t="shared" si="5"/>
        <v>2115.6744589999976</v>
      </c>
      <c r="J188" s="53">
        <v>276.82542144404226</v>
      </c>
      <c r="K188" s="53">
        <v>93.15460618511679</v>
      </c>
      <c r="L188" s="53">
        <v>0</v>
      </c>
      <c r="M188" s="53">
        <v>30.11179672</v>
      </c>
      <c r="N188" s="55">
        <f t="shared" si="6"/>
        <v>153.55901853892547</v>
      </c>
      <c r="O188" s="80"/>
    </row>
    <row r="189" spans="2:15" ht="12" customHeight="1">
      <c r="B189" s="23">
        <v>210</v>
      </c>
      <c r="C189" s="25"/>
      <c r="D189" s="57" t="s">
        <v>239</v>
      </c>
      <c r="E189" s="59">
        <v>417.147369</v>
      </c>
      <c r="F189" s="53">
        <v>344.21262600000006</v>
      </c>
      <c r="G189" s="53">
        <v>0</v>
      </c>
      <c r="H189" s="53">
        <v>40.637477</v>
      </c>
      <c r="I189" s="62">
        <f t="shared" si="5"/>
        <v>32.29726599999997</v>
      </c>
      <c r="J189" s="53">
        <v>780.4000026785749</v>
      </c>
      <c r="K189" s="53">
        <v>301.9580112492366</v>
      </c>
      <c r="L189" s="53">
        <v>0</v>
      </c>
      <c r="M189" s="53">
        <v>45.542954</v>
      </c>
      <c r="N189" s="55">
        <f t="shared" si="6"/>
        <v>432.89903742933825</v>
      </c>
      <c r="O189" s="80"/>
    </row>
    <row r="190" spans="2:15" ht="12" customHeight="1">
      <c r="B190" s="23">
        <v>211</v>
      </c>
      <c r="C190" s="25"/>
      <c r="D190" s="57" t="s">
        <v>174</v>
      </c>
      <c r="E190" s="59">
        <v>472.225776</v>
      </c>
      <c r="F190" s="53">
        <v>338.33389</v>
      </c>
      <c r="G190" s="53">
        <v>0</v>
      </c>
      <c r="H190" s="53">
        <v>62.21200399999999</v>
      </c>
      <c r="I190" s="62">
        <f t="shared" si="5"/>
        <v>71.679882</v>
      </c>
      <c r="J190" s="53">
        <v>714.4450716242687</v>
      </c>
      <c r="K190" s="53">
        <v>249.3786094270997</v>
      </c>
      <c r="L190" s="53">
        <v>0</v>
      </c>
      <c r="M190" s="53">
        <v>68.75356786</v>
      </c>
      <c r="N190" s="55">
        <f t="shared" si="6"/>
        <v>396.31289433716904</v>
      </c>
      <c r="O190" s="80"/>
    </row>
    <row r="191" spans="2:15" ht="12" customHeight="1">
      <c r="B191" s="85">
        <v>212</v>
      </c>
      <c r="C191" s="90"/>
      <c r="D191" s="92" t="s">
        <v>175</v>
      </c>
      <c r="E191" s="87">
        <v>579.898</v>
      </c>
      <c r="F191" s="54">
        <v>75.36604799999999</v>
      </c>
      <c r="G191" s="54">
        <v>0</v>
      </c>
      <c r="H191" s="54">
        <v>15.037219999999998</v>
      </c>
      <c r="I191" s="88">
        <f t="shared" si="5"/>
        <v>489.49473200000006</v>
      </c>
      <c r="J191" s="54">
        <v>203.07925555474944</v>
      </c>
      <c r="K191" s="54">
        <v>76.58506978791505</v>
      </c>
      <c r="L191" s="54">
        <v>0</v>
      </c>
      <c r="M191" s="54">
        <v>13.843219659999997</v>
      </c>
      <c r="N191" s="89">
        <f t="shared" si="6"/>
        <v>112.65096610683439</v>
      </c>
      <c r="O191" s="80"/>
    </row>
    <row r="192" spans="2:15" ht="12" customHeight="1">
      <c r="B192" s="23">
        <v>213</v>
      </c>
      <c r="C192" s="25"/>
      <c r="D192" s="18" t="s">
        <v>176</v>
      </c>
      <c r="E192" s="59">
        <v>4951.175333000002</v>
      </c>
      <c r="F192" s="53">
        <v>3193.797583000001</v>
      </c>
      <c r="G192" s="53">
        <v>0</v>
      </c>
      <c r="H192" s="53">
        <v>174.337446</v>
      </c>
      <c r="I192" s="62">
        <f t="shared" si="5"/>
        <v>1583.040304000001</v>
      </c>
      <c r="J192" s="53">
        <v>296.3107751372888</v>
      </c>
      <c r="K192" s="53">
        <v>92.66245541845501</v>
      </c>
      <c r="L192" s="53">
        <v>0</v>
      </c>
      <c r="M192" s="53">
        <v>39.28049694</v>
      </c>
      <c r="N192" s="55">
        <f t="shared" si="6"/>
        <v>164.36782277883376</v>
      </c>
      <c r="O192" s="80"/>
    </row>
    <row r="193" spans="2:15" ht="12" customHeight="1">
      <c r="B193" s="23">
        <v>214</v>
      </c>
      <c r="C193" s="25"/>
      <c r="D193" s="18" t="s">
        <v>177</v>
      </c>
      <c r="E193" s="59">
        <v>7064.337268</v>
      </c>
      <c r="F193" s="53">
        <v>4807.778813</v>
      </c>
      <c r="G193" s="53">
        <v>0</v>
      </c>
      <c r="H193" s="53">
        <v>41.370540999999996</v>
      </c>
      <c r="I193" s="62">
        <f t="shared" si="5"/>
        <v>2215.1879140000005</v>
      </c>
      <c r="J193" s="53">
        <v>442.95419465248466</v>
      </c>
      <c r="K193" s="53">
        <v>147.41742733730837</v>
      </c>
      <c r="L193" s="53">
        <v>0</v>
      </c>
      <c r="M193" s="53">
        <v>49.82374344</v>
      </c>
      <c r="N193" s="55">
        <f t="shared" si="6"/>
        <v>245.7130238751763</v>
      </c>
      <c r="O193" s="80"/>
    </row>
    <row r="194" spans="2:15" ht="12" customHeight="1">
      <c r="B194" s="23">
        <v>215</v>
      </c>
      <c r="C194" s="25"/>
      <c r="D194" s="57" t="s">
        <v>178</v>
      </c>
      <c r="E194" s="59">
        <v>405.7996000000001</v>
      </c>
      <c r="F194" s="53">
        <v>107.300996</v>
      </c>
      <c r="G194" s="53">
        <v>0</v>
      </c>
      <c r="H194" s="53">
        <v>31.934707000000003</v>
      </c>
      <c r="I194" s="62">
        <f t="shared" si="5"/>
        <v>266.5638970000001</v>
      </c>
      <c r="J194" s="53">
        <v>262.6266875189152</v>
      </c>
      <c r="K194" s="53">
        <v>87.85269487144245</v>
      </c>
      <c r="L194" s="53">
        <v>0</v>
      </c>
      <c r="M194" s="53">
        <v>29.09121479</v>
      </c>
      <c r="N194" s="55">
        <f t="shared" si="6"/>
        <v>145.68277785747276</v>
      </c>
      <c r="O194" s="80"/>
    </row>
    <row r="195" spans="2:15" ht="12" customHeight="1">
      <c r="B195" s="23">
        <v>216</v>
      </c>
      <c r="C195" s="25"/>
      <c r="D195" s="18" t="s">
        <v>263</v>
      </c>
      <c r="E195" s="59">
        <v>872.0228000000003</v>
      </c>
      <c r="F195" s="53">
        <v>260.20748199999997</v>
      </c>
      <c r="G195" s="53">
        <v>0</v>
      </c>
      <c r="H195" s="53">
        <v>67.883911</v>
      </c>
      <c r="I195" s="62">
        <f t="shared" si="5"/>
        <v>543.9314070000004</v>
      </c>
      <c r="J195" s="53">
        <v>998.9775090319378</v>
      </c>
      <c r="K195" s="53">
        <v>282.18356362000003</v>
      </c>
      <c r="L195" s="53">
        <v>0</v>
      </c>
      <c r="M195" s="53">
        <v>192.89307668</v>
      </c>
      <c r="N195" s="55">
        <f t="shared" si="6"/>
        <v>523.9008687319377</v>
      </c>
      <c r="O195" s="80"/>
    </row>
    <row r="196" spans="2:15" ht="12" customHeight="1">
      <c r="B196" s="23">
        <v>217</v>
      </c>
      <c r="C196" s="25"/>
      <c r="D196" s="18" t="s">
        <v>179</v>
      </c>
      <c r="E196" s="59">
        <v>356.524163</v>
      </c>
      <c r="F196" s="53">
        <v>222.954725</v>
      </c>
      <c r="G196" s="53">
        <v>0</v>
      </c>
      <c r="H196" s="53">
        <v>89.199338</v>
      </c>
      <c r="I196" s="62">
        <f t="shared" si="5"/>
        <v>44.370099999999994</v>
      </c>
      <c r="J196" s="53">
        <v>903.9177809286829</v>
      </c>
      <c r="K196" s="53">
        <v>195.2777436</v>
      </c>
      <c r="L196" s="53">
        <v>0</v>
      </c>
      <c r="M196" s="53">
        <v>99.24019464</v>
      </c>
      <c r="N196" s="55">
        <f t="shared" si="6"/>
        <v>609.3998426886828</v>
      </c>
      <c r="O196" s="80"/>
    </row>
    <row r="197" spans="2:15" ht="12" customHeight="1">
      <c r="B197" s="23">
        <v>218</v>
      </c>
      <c r="C197" s="25"/>
      <c r="D197" s="57" t="s">
        <v>273</v>
      </c>
      <c r="E197" s="59">
        <v>196.318702</v>
      </c>
      <c r="F197" s="53">
        <v>72.77805</v>
      </c>
      <c r="G197" s="53">
        <v>0</v>
      </c>
      <c r="H197" s="53">
        <v>18.406804</v>
      </c>
      <c r="I197" s="62">
        <f t="shared" si="5"/>
        <v>105.133848</v>
      </c>
      <c r="J197" s="53">
        <v>297.24278710173263</v>
      </c>
      <c r="K197" s="53">
        <v>116.92151893296094</v>
      </c>
      <c r="L197" s="53">
        <v>0</v>
      </c>
      <c r="M197" s="53">
        <v>15.436445030000002</v>
      </c>
      <c r="N197" s="55">
        <f t="shared" si="6"/>
        <v>164.8848231387717</v>
      </c>
      <c r="O197" s="80"/>
    </row>
    <row r="198" spans="2:15" ht="12" customHeight="1">
      <c r="B198" s="23">
        <v>219</v>
      </c>
      <c r="C198" s="25"/>
      <c r="D198" s="57" t="s">
        <v>180</v>
      </c>
      <c r="E198" s="59">
        <v>129.53595199999998</v>
      </c>
      <c r="F198" s="53">
        <v>73.701776</v>
      </c>
      <c r="G198" s="53">
        <v>0</v>
      </c>
      <c r="H198" s="53">
        <v>20.161978</v>
      </c>
      <c r="I198" s="62">
        <f t="shared" si="5"/>
        <v>35.67219799999998</v>
      </c>
      <c r="J198" s="53">
        <v>173.4985612899186</v>
      </c>
      <c r="K198" s="53">
        <v>54.73512842256721</v>
      </c>
      <c r="L198" s="53">
        <v>0</v>
      </c>
      <c r="M198" s="53">
        <v>22.52130073</v>
      </c>
      <c r="N198" s="55">
        <f t="shared" si="6"/>
        <v>96.24213213735138</v>
      </c>
      <c r="O198" s="80"/>
    </row>
    <row r="199" spans="2:15" ht="12" customHeight="1">
      <c r="B199" s="23">
        <v>222</v>
      </c>
      <c r="C199" s="25"/>
      <c r="D199" s="57" t="s">
        <v>181</v>
      </c>
      <c r="E199" s="59">
        <v>15314.019999999999</v>
      </c>
      <c r="F199" s="53">
        <v>10411.191905999996</v>
      </c>
      <c r="G199" s="53">
        <v>0</v>
      </c>
      <c r="H199" s="53">
        <v>319.04636</v>
      </c>
      <c r="I199" s="62">
        <f t="shared" si="5"/>
        <v>4583.781734000002</v>
      </c>
      <c r="J199" s="53">
        <v>6299.322773169796</v>
      </c>
      <c r="K199" s="53">
        <v>1623.1352949564</v>
      </c>
      <c r="L199" s="53">
        <v>0</v>
      </c>
      <c r="M199" s="53">
        <v>541.3890061</v>
      </c>
      <c r="N199" s="55">
        <f t="shared" si="6"/>
        <v>4134.798472113396</v>
      </c>
      <c r="O199" s="80"/>
    </row>
    <row r="200" spans="2:15" ht="12" customHeight="1">
      <c r="B200" s="23">
        <v>223</v>
      </c>
      <c r="C200" s="25"/>
      <c r="D200" s="57" t="s">
        <v>182</v>
      </c>
      <c r="E200" s="59">
        <v>32.21085300000001</v>
      </c>
      <c r="F200" s="53">
        <v>9.669238</v>
      </c>
      <c r="G200" s="53">
        <v>0</v>
      </c>
      <c r="H200" s="53">
        <v>1.297551</v>
      </c>
      <c r="I200" s="62">
        <f t="shared" si="5"/>
        <v>21.24406400000001</v>
      </c>
      <c r="J200" s="53">
        <v>21.26429910969613</v>
      </c>
      <c r="K200" s="53">
        <v>7.783563136972446</v>
      </c>
      <c r="L200" s="53">
        <v>0</v>
      </c>
      <c r="M200" s="53">
        <v>1.6851252799999998</v>
      </c>
      <c r="N200" s="55">
        <f t="shared" si="6"/>
        <v>11.795610692723683</v>
      </c>
      <c r="O200" s="80"/>
    </row>
    <row r="201" spans="2:15" ht="12" customHeight="1">
      <c r="B201" s="23">
        <v>225</v>
      </c>
      <c r="C201" s="25"/>
      <c r="D201" s="57" t="s">
        <v>218</v>
      </c>
      <c r="E201" s="59">
        <v>5.928272000000001</v>
      </c>
      <c r="F201" s="53">
        <v>2.5374470000000002</v>
      </c>
      <c r="G201" s="53">
        <v>0</v>
      </c>
      <c r="H201" s="53">
        <v>0.7466</v>
      </c>
      <c r="I201" s="62">
        <f t="shared" si="5"/>
        <v>2.6442250000000005</v>
      </c>
      <c r="J201" s="53">
        <v>5.2914768618052435</v>
      </c>
      <c r="K201" s="53">
        <v>1.835551984049225</v>
      </c>
      <c r="L201" s="53">
        <v>0</v>
      </c>
      <c r="M201" s="53">
        <v>0.52066702</v>
      </c>
      <c r="N201" s="55">
        <f t="shared" si="6"/>
        <v>2.9352578577560187</v>
      </c>
      <c r="O201" s="80"/>
    </row>
    <row r="202" spans="2:15" ht="12" customHeight="1">
      <c r="B202" s="23">
        <v>226</v>
      </c>
      <c r="C202" s="25"/>
      <c r="D202" s="57" t="s">
        <v>281</v>
      </c>
      <c r="E202" s="59">
        <v>253.36647500000007</v>
      </c>
      <c r="F202" s="53">
        <v>185.84938799999998</v>
      </c>
      <c r="G202" s="53">
        <v>0</v>
      </c>
      <c r="H202" s="53">
        <v>24.038772</v>
      </c>
      <c r="I202" s="62">
        <f t="shared" si="5"/>
        <v>43.47831500000009</v>
      </c>
      <c r="J202" s="53">
        <v>65.9469595073819</v>
      </c>
      <c r="K202" s="53">
        <v>244.4024975</v>
      </c>
      <c r="L202" s="53">
        <v>0</v>
      </c>
      <c r="M202" s="53">
        <v>32.012332459999996</v>
      </c>
      <c r="N202" s="55">
        <f t="shared" si="6"/>
        <v>-210.46787045261811</v>
      </c>
      <c r="O202" s="80"/>
    </row>
    <row r="203" spans="2:15" ht="12" customHeight="1">
      <c r="B203" s="23">
        <v>227</v>
      </c>
      <c r="C203" s="25"/>
      <c r="D203" s="57" t="s">
        <v>264</v>
      </c>
      <c r="E203" s="59">
        <v>648.1045830000002</v>
      </c>
      <c r="F203" s="53">
        <v>592.228886</v>
      </c>
      <c r="G203" s="53">
        <v>0</v>
      </c>
      <c r="H203" s="53">
        <v>49.447798</v>
      </c>
      <c r="I203" s="62">
        <f t="shared" si="5"/>
        <v>6.427899000000174</v>
      </c>
      <c r="J203" s="53">
        <v>719.8976524838605</v>
      </c>
      <c r="K203" s="53">
        <v>431.68427680080003</v>
      </c>
      <c r="L203" s="53">
        <v>0</v>
      </c>
      <c r="M203" s="53">
        <v>56.45968509</v>
      </c>
      <c r="N203" s="55">
        <f t="shared" si="6"/>
        <v>231.75369059306047</v>
      </c>
      <c r="O203" s="80"/>
    </row>
    <row r="204" spans="2:15" ht="12" customHeight="1">
      <c r="B204" s="23">
        <v>228</v>
      </c>
      <c r="C204" s="25"/>
      <c r="D204" s="57" t="s">
        <v>183</v>
      </c>
      <c r="E204" s="59">
        <v>96.949124</v>
      </c>
      <c r="F204" s="53">
        <v>38.04158399999999</v>
      </c>
      <c r="G204" s="53">
        <v>0</v>
      </c>
      <c r="H204" s="53">
        <v>8.349585</v>
      </c>
      <c r="I204" s="62">
        <f t="shared" si="5"/>
        <v>50.55795500000001</v>
      </c>
      <c r="J204" s="53">
        <v>88.83102017381238</v>
      </c>
      <c r="K204" s="53">
        <v>29.454154619680544</v>
      </c>
      <c r="L204" s="53">
        <v>0</v>
      </c>
      <c r="M204" s="53">
        <v>12.955916929999999</v>
      </c>
      <c r="N204" s="55">
        <f t="shared" si="6"/>
        <v>46.42094862413183</v>
      </c>
      <c r="O204" s="80"/>
    </row>
    <row r="205" spans="2:15" ht="12" customHeight="1">
      <c r="B205" s="23">
        <v>229</v>
      </c>
      <c r="C205" s="25"/>
      <c r="D205" s="57" t="s">
        <v>282</v>
      </c>
      <c r="E205" s="59">
        <v>424.1297949999999</v>
      </c>
      <c r="F205" s="53">
        <v>284.99266500000004</v>
      </c>
      <c r="G205" s="53">
        <v>0</v>
      </c>
      <c r="H205" s="53">
        <v>54.995211</v>
      </c>
      <c r="I205" s="62">
        <f t="shared" si="5"/>
        <v>84.14191899999985</v>
      </c>
      <c r="J205" s="53">
        <v>275.67797467928534</v>
      </c>
      <c r="K205" s="53">
        <v>301.2780805</v>
      </c>
      <c r="L205" s="53">
        <v>0</v>
      </c>
      <c r="M205" s="53">
        <v>66.44547177</v>
      </c>
      <c r="N205" s="55">
        <f t="shared" si="6"/>
        <v>-92.04557759071464</v>
      </c>
      <c r="O205" s="80"/>
    </row>
    <row r="206" spans="2:15" ht="12" customHeight="1">
      <c r="B206" s="23">
        <v>231</v>
      </c>
      <c r="C206" s="25"/>
      <c r="D206" s="57" t="s">
        <v>184</v>
      </c>
      <c r="E206" s="59">
        <v>94.428</v>
      </c>
      <c r="F206" s="53">
        <v>12.829446</v>
      </c>
      <c r="G206" s="53">
        <v>0</v>
      </c>
      <c r="H206" s="53">
        <v>2.1116960000000002</v>
      </c>
      <c r="I206" s="62">
        <f t="shared" si="5"/>
        <v>79.486858</v>
      </c>
      <c r="J206" s="53">
        <v>66.04825571517291</v>
      </c>
      <c r="K206" s="53">
        <v>27.11988082952996</v>
      </c>
      <c r="L206" s="53">
        <v>0</v>
      </c>
      <c r="M206" s="53">
        <v>2.29046327</v>
      </c>
      <c r="N206" s="55">
        <f t="shared" si="6"/>
        <v>36.63791161564295</v>
      </c>
      <c r="O206" s="80"/>
    </row>
    <row r="207" spans="2:15" ht="11.25" customHeight="1">
      <c r="B207" s="23">
        <v>233</v>
      </c>
      <c r="C207" s="25"/>
      <c r="D207" s="57" t="s">
        <v>185</v>
      </c>
      <c r="E207" s="59">
        <v>56.09609700000001</v>
      </c>
      <c r="F207" s="53">
        <v>23.856073</v>
      </c>
      <c r="G207" s="53">
        <v>0</v>
      </c>
      <c r="H207" s="53">
        <v>2.821471</v>
      </c>
      <c r="I207" s="62">
        <f t="shared" si="5"/>
        <v>29.418553000000006</v>
      </c>
      <c r="J207" s="53">
        <v>48.682969885995256</v>
      </c>
      <c r="K207" s="53">
        <v>18.61751754935056</v>
      </c>
      <c r="L207" s="53">
        <v>0</v>
      </c>
      <c r="M207" s="53">
        <v>3.0603130100000002</v>
      </c>
      <c r="N207" s="55">
        <f t="shared" si="6"/>
        <v>27.005139326644695</v>
      </c>
      <c r="O207" s="80"/>
    </row>
    <row r="208" spans="2:15" ht="11.25" customHeight="1">
      <c r="B208" s="23">
        <v>234</v>
      </c>
      <c r="C208" s="25"/>
      <c r="D208" s="57" t="s">
        <v>248</v>
      </c>
      <c r="E208" s="59">
        <v>149.3992</v>
      </c>
      <c r="F208" s="53">
        <v>35.5868</v>
      </c>
      <c r="G208" s="53"/>
      <c r="H208" s="53">
        <v>32.4048</v>
      </c>
      <c r="I208" s="62">
        <f t="shared" si="5"/>
        <v>81.4076</v>
      </c>
      <c r="J208" s="53">
        <v>2.580145</v>
      </c>
      <c r="K208" s="53">
        <v>0</v>
      </c>
      <c r="L208" s="53">
        <v>0</v>
      </c>
      <c r="M208" s="53">
        <v>2.36850589</v>
      </c>
      <c r="N208" s="55">
        <f t="shared" si="6"/>
        <v>0.21163911000000013</v>
      </c>
      <c r="O208" s="80"/>
    </row>
    <row r="209" spans="2:15" ht="12" customHeight="1">
      <c r="B209" s="23">
        <v>235</v>
      </c>
      <c r="C209" s="25"/>
      <c r="D209" s="18" t="s">
        <v>186</v>
      </c>
      <c r="E209" s="59">
        <v>239.80006100000003</v>
      </c>
      <c r="F209" s="53">
        <v>521.085197</v>
      </c>
      <c r="G209" s="53">
        <v>0</v>
      </c>
      <c r="H209" s="53">
        <v>61.578047</v>
      </c>
      <c r="I209" s="62">
        <f t="shared" si="5"/>
        <v>-342.86318299999994</v>
      </c>
      <c r="J209" s="53">
        <v>595.1491106362307</v>
      </c>
      <c r="K209" s="53">
        <v>128.53977584</v>
      </c>
      <c r="L209" s="53">
        <v>0</v>
      </c>
      <c r="M209" s="53">
        <v>72.53171843</v>
      </c>
      <c r="N209" s="55">
        <f t="shared" si="6"/>
        <v>394.0776163662307</v>
      </c>
      <c r="O209" s="80"/>
    </row>
    <row r="210" spans="2:15" ht="12" customHeight="1">
      <c r="B210" s="23">
        <v>236</v>
      </c>
      <c r="C210" s="25"/>
      <c r="D210" s="18" t="s">
        <v>245</v>
      </c>
      <c r="E210" s="59">
        <v>725.10372</v>
      </c>
      <c r="F210" s="53">
        <v>522.6504829999999</v>
      </c>
      <c r="G210" s="53">
        <v>0</v>
      </c>
      <c r="H210" s="53">
        <v>60.968565</v>
      </c>
      <c r="I210" s="62">
        <f t="shared" si="5"/>
        <v>141.48467200000005</v>
      </c>
      <c r="J210" s="53">
        <v>605.0624413003436</v>
      </c>
      <c r="K210" s="53">
        <v>293.485023212</v>
      </c>
      <c r="L210" s="53">
        <v>0</v>
      </c>
      <c r="M210" s="53">
        <v>46.89032239</v>
      </c>
      <c r="N210" s="55">
        <f t="shared" si="6"/>
        <v>264.6870956983436</v>
      </c>
      <c r="O210" s="80"/>
    </row>
    <row r="211" spans="2:15" ht="12" customHeight="1">
      <c r="B211" s="23">
        <v>237</v>
      </c>
      <c r="C211" s="25"/>
      <c r="D211" s="18" t="s">
        <v>225</v>
      </c>
      <c r="E211" s="59">
        <v>163.685382</v>
      </c>
      <c r="F211" s="53">
        <v>20.632914</v>
      </c>
      <c r="G211" s="53">
        <v>0</v>
      </c>
      <c r="H211" s="53">
        <v>7.399096</v>
      </c>
      <c r="I211" s="62">
        <f aca="true" t="shared" si="7" ref="I211:I268">E211-F211-G211-H211</f>
        <v>135.653372</v>
      </c>
      <c r="J211" s="53">
        <v>70.23765461632672</v>
      </c>
      <c r="K211" s="53">
        <v>19.157688962082783</v>
      </c>
      <c r="L211" s="53">
        <v>0</v>
      </c>
      <c r="M211" s="53">
        <v>12.11813458</v>
      </c>
      <c r="N211" s="55">
        <f aca="true" t="shared" si="8" ref="N211:N248">J211-K211-L211-M211</f>
        <v>38.96183107424393</v>
      </c>
      <c r="O211" s="80"/>
    </row>
    <row r="212" spans="2:15" ht="12" customHeight="1">
      <c r="B212" s="23">
        <v>242</v>
      </c>
      <c r="C212" s="25"/>
      <c r="D212" s="18" t="s">
        <v>211</v>
      </c>
      <c r="E212" s="59">
        <v>2975.3408129999993</v>
      </c>
      <c r="F212" s="53">
        <v>1678.4246589999993</v>
      </c>
      <c r="G212" s="53">
        <v>0</v>
      </c>
      <c r="H212" s="53">
        <v>52.779542</v>
      </c>
      <c r="I212" s="62">
        <f t="shared" si="7"/>
        <v>1244.136612</v>
      </c>
      <c r="J212" s="53">
        <v>101.12415245040795</v>
      </c>
      <c r="K212" s="53">
        <v>40.44558277014585</v>
      </c>
      <c r="L212" s="53">
        <v>0</v>
      </c>
      <c r="M212" s="53">
        <v>4.583556730000001</v>
      </c>
      <c r="N212" s="55">
        <f t="shared" si="8"/>
        <v>56.0950129502621</v>
      </c>
      <c r="O212" s="80"/>
    </row>
    <row r="213" spans="2:15" ht="12" customHeight="1">
      <c r="B213" s="23">
        <v>243</v>
      </c>
      <c r="C213" s="25"/>
      <c r="D213" s="18" t="s">
        <v>212</v>
      </c>
      <c r="E213" s="59">
        <v>2244.524062</v>
      </c>
      <c r="F213" s="53">
        <v>1148.6293980000003</v>
      </c>
      <c r="G213" s="53">
        <v>0</v>
      </c>
      <c r="H213" s="53">
        <v>49.400549999999996</v>
      </c>
      <c r="I213" s="62">
        <f t="shared" si="7"/>
        <v>1046.4941139999996</v>
      </c>
      <c r="J213" s="53">
        <v>548.8985787753521</v>
      </c>
      <c r="K213" s="53">
        <v>157.7720317952135</v>
      </c>
      <c r="L213" s="53">
        <v>0</v>
      </c>
      <c r="M213" s="53">
        <v>86.64465874000001</v>
      </c>
      <c r="N213" s="55">
        <f t="shared" si="8"/>
        <v>304.48188824013863</v>
      </c>
      <c r="O213" s="80"/>
    </row>
    <row r="214" spans="2:15" ht="12" customHeight="1">
      <c r="B214" s="23">
        <v>244</v>
      </c>
      <c r="C214" s="25"/>
      <c r="D214" s="18" t="s">
        <v>213</v>
      </c>
      <c r="E214" s="59">
        <v>5841.9572960000005</v>
      </c>
      <c r="F214" s="53">
        <v>3886.5335170000008</v>
      </c>
      <c r="G214" s="53">
        <v>0</v>
      </c>
      <c r="H214" s="53">
        <v>31.755380000000002</v>
      </c>
      <c r="I214" s="62">
        <f t="shared" si="7"/>
        <v>1923.6683989999997</v>
      </c>
      <c r="J214" s="53">
        <v>368.29000115184243</v>
      </c>
      <c r="K214" s="53">
        <v>118.82620911812506</v>
      </c>
      <c r="L214" s="53">
        <v>0</v>
      </c>
      <c r="M214" s="53">
        <v>45.168063630000006</v>
      </c>
      <c r="N214" s="55">
        <f t="shared" si="8"/>
        <v>204.29572840371736</v>
      </c>
      <c r="O214" s="80"/>
    </row>
    <row r="215" spans="2:15" ht="12" customHeight="1">
      <c r="B215" s="23">
        <v>245</v>
      </c>
      <c r="C215" s="25"/>
      <c r="D215" s="18" t="s">
        <v>214</v>
      </c>
      <c r="E215" s="59">
        <v>3752.4726920000007</v>
      </c>
      <c r="F215" s="53">
        <v>2704.423871</v>
      </c>
      <c r="G215" s="53">
        <v>0</v>
      </c>
      <c r="H215" s="53">
        <v>89.35535899999999</v>
      </c>
      <c r="I215" s="62">
        <f t="shared" si="7"/>
        <v>958.6934620000007</v>
      </c>
      <c r="J215" s="53">
        <v>178.25633354047056</v>
      </c>
      <c r="K215" s="53">
        <v>62.21597884261857</v>
      </c>
      <c r="L215" s="53">
        <v>0</v>
      </c>
      <c r="M215" s="53">
        <v>17.15901828</v>
      </c>
      <c r="N215" s="55">
        <f t="shared" si="8"/>
        <v>98.881336417852</v>
      </c>
      <c r="O215" s="80"/>
    </row>
    <row r="216" spans="2:15" ht="12" customHeight="1">
      <c r="B216" s="23">
        <v>247</v>
      </c>
      <c r="C216" s="25"/>
      <c r="D216" s="18" t="s">
        <v>187</v>
      </c>
      <c r="E216" s="59">
        <v>79.954234</v>
      </c>
      <c r="F216" s="53">
        <v>48.601008</v>
      </c>
      <c r="G216" s="53">
        <v>0</v>
      </c>
      <c r="H216" s="53">
        <v>13.764145</v>
      </c>
      <c r="I216" s="62">
        <f t="shared" si="7"/>
        <v>17.589081</v>
      </c>
      <c r="J216" s="53">
        <v>123.7059062193085</v>
      </c>
      <c r="K216" s="53">
        <v>43.08529358363579</v>
      </c>
      <c r="L216" s="53">
        <v>0</v>
      </c>
      <c r="M216" s="53">
        <v>11.999178059999998</v>
      </c>
      <c r="N216" s="55">
        <f t="shared" si="8"/>
        <v>68.62143457567271</v>
      </c>
      <c r="O216" s="80"/>
    </row>
    <row r="217" spans="2:15" ht="12" customHeight="1">
      <c r="B217" s="23">
        <v>248</v>
      </c>
      <c r="C217" s="25"/>
      <c r="D217" s="57" t="s">
        <v>188</v>
      </c>
      <c r="E217" s="59">
        <v>182.74963900000003</v>
      </c>
      <c r="F217" s="53">
        <v>141.802355</v>
      </c>
      <c r="G217" s="53">
        <v>0</v>
      </c>
      <c r="H217" s="53">
        <v>35.205768000000006</v>
      </c>
      <c r="I217" s="62">
        <f t="shared" si="7"/>
        <v>5.7415160000000185</v>
      </c>
      <c r="J217" s="53">
        <v>357.4966673947655</v>
      </c>
      <c r="K217" s="53">
        <v>123.5939948085404</v>
      </c>
      <c r="L217" s="53">
        <v>0</v>
      </c>
      <c r="M217" s="53">
        <v>35.594160710000004</v>
      </c>
      <c r="N217" s="55">
        <f t="shared" si="8"/>
        <v>198.30851187622508</v>
      </c>
      <c r="O217" s="80"/>
    </row>
    <row r="218" spans="2:15" ht="12" customHeight="1">
      <c r="B218" s="23">
        <v>249</v>
      </c>
      <c r="C218" s="25"/>
      <c r="D218" s="57" t="s">
        <v>189</v>
      </c>
      <c r="E218" s="59">
        <v>762.5275999999999</v>
      </c>
      <c r="F218" s="53">
        <v>102.525915</v>
      </c>
      <c r="G218" s="53">
        <v>0</v>
      </c>
      <c r="H218" s="53">
        <v>31.484101000000003</v>
      </c>
      <c r="I218" s="62">
        <f t="shared" si="7"/>
        <v>628.5175839999999</v>
      </c>
      <c r="J218" s="53">
        <v>293.10350565056484</v>
      </c>
      <c r="K218" s="53">
        <v>91.80620356444992</v>
      </c>
      <c r="L218" s="53">
        <v>0</v>
      </c>
      <c r="M218" s="53">
        <v>38.70859754</v>
      </c>
      <c r="N218" s="55">
        <f t="shared" si="8"/>
        <v>162.58870454611494</v>
      </c>
      <c r="O218" s="80"/>
    </row>
    <row r="219" spans="2:15" ht="12" customHeight="1">
      <c r="B219" s="23">
        <v>250</v>
      </c>
      <c r="C219" s="25"/>
      <c r="D219" s="57" t="s">
        <v>190</v>
      </c>
      <c r="E219" s="59">
        <v>220.91700600000001</v>
      </c>
      <c r="F219" s="53">
        <v>117.396966</v>
      </c>
      <c r="G219" s="53">
        <v>0</v>
      </c>
      <c r="H219" s="53">
        <v>17.443982</v>
      </c>
      <c r="I219" s="62">
        <f t="shared" si="7"/>
        <v>86.07605800000002</v>
      </c>
      <c r="J219" s="53">
        <v>279.8156759603058</v>
      </c>
      <c r="K219" s="53">
        <v>103.28058350503979</v>
      </c>
      <c r="L219" s="53">
        <v>0</v>
      </c>
      <c r="M219" s="53">
        <v>21.317336989999998</v>
      </c>
      <c r="N219" s="55">
        <f t="shared" si="8"/>
        <v>155.217755465266</v>
      </c>
      <c r="O219" s="80"/>
    </row>
    <row r="220" spans="2:15" ht="12" customHeight="1">
      <c r="B220" s="23">
        <v>251</v>
      </c>
      <c r="C220" s="25"/>
      <c r="D220" s="18" t="s">
        <v>191</v>
      </c>
      <c r="E220" s="59">
        <v>1194.99052</v>
      </c>
      <c r="F220" s="53">
        <v>760.0420789999998</v>
      </c>
      <c r="G220" s="53">
        <v>0</v>
      </c>
      <c r="H220" s="53">
        <v>37.294726</v>
      </c>
      <c r="I220" s="62">
        <f t="shared" si="7"/>
        <v>397.65371500000026</v>
      </c>
      <c r="J220" s="53">
        <v>140.198768845594</v>
      </c>
      <c r="K220" s="53">
        <v>42.0920388129973</v>
      </c>
      <c r="L220" s="53">
        <v>0</v>
      </c>
      <c r="M220" s="53">
        <v>20.336468790000005</v>
      </c>
      <c r="N220" s="55">
        <f t="shared" si="8"/>
        <v>77.77026124259669</v>
      </c>
      <c r="O220" s="80"/>
    </row>
    <row r="221" spans="2:15" ht="12" customHeight="1">
      <c r="B221" s="23">
        <v>252</v>
      </c>
      <c r="C221" s="25"/>
      <c r="D221" s="57" t="s">
        <v>192</v>
      </c>
      <c r="E221" s="59">
        <v>99.45501000000003</v>
      </c>
      <c r="F221" s="53">
        <v>26.007226000000003</v>
      </c>
      <c r="G221" s="53">
        <v>0</v>
      </c>
      <c r="H221" s="53">
        <v>2.141813</v>
      </c>
      <c r="I221" s="62">
        <f t="shared" si="7"/>
        <v>71.30597100000003</v>
      </c>
      <c r="J221" s="53">
        <v>63.15338915627074</v>
      </c>
      <c r="K221" s="53">
        <v>25.742021493433814</v>
      </c>
      <c r="L221" s="53">
        <v>0</v>
      </c>
      <c r="M221" s="53">
        <v>2.379279910000001</v>
      </c>
      <c r="N221" s="55">
        <f t="shared" si="8"/>
        <v>35.03208775283692</v>
      </c>
      <c r="O221" s="80"/>
    </row>
    <row r="222" spans="2:15" ht="12" customHeight="1">
      <c r="B222" s="23">
        <v>253</v>
      </c>
      <c r="C222" s="26"/>
      <c r="D222" s="27" t="s">
        <v>193</v>
      </c>
      <c r="E222" s="59">
        <v>2551.5419290000004</v>
      </c>
      <c r="F222" s="56">
        <v>1651.069882</v>
      </c>
      <c r="G222" s="53">
        <v>0</v>
      </c>
      <c r="H222" s="56">
        <v>17.216392</v>
      </c>
      <c r="I222" s="62">
        <f t="shared" si="7"/>
        <v>883.2556550000004</v>
      </c>
      <c r="J222" s="56">
        <v>191.95079096384993</v>
      </c>
      <c r="K222" s="56">
        <v>59.75776351877838</v>
      </c>
      <c r="L222" s="56">
        <v>0</v>
      </c>
      <c r="M222" s="56">
        <v>25.71517973</v>
      </c>
      <c r="N222" s="55">
        <f t="shared" si="8"/>
        <v>106.47784771507155</v>
      </c>
      <c r="O222" s="80"/>
    </row>
    <row r="223" spans="2:15" ht="12" customHeight="1">
      <c r="B223" s="23">
        <v>259</v>
      </c>
      <c r="C223" s="26"/>
      <c r="D223" s="27" t="s">
        <v>275</v>
      </c>
      <c r="E223" s="59">
        <v>4767.155010000001</v>
      </c>
      <c r="F223" s="56">
        <v>2494.536313000001</v>
      </c>
      <c r="G223" s="53">
        <v>0</v>
      </c>
      <c r="H223" s="56">
        <v>13.072</v>
      </c>
      <c r="I223" s="62">
        <f t="shared" si="7"/>
        <v>2259.546697</v>
      </c>
      <c r="J223" s="56">
        <v>155.37927723662742</v>
      </c>
      <c r="K223" s="56">
        <v>50.0172644617159</v>
      </c>
      <c r="L223" s="56">
        <v>0</v>
      </c>
      <c r="M223" s="56">
        <v>19.17090652</v>
      </c>
      <c r="N223" s="55">
        <f t="shared" si="8"/>
        <v>86.19110625491152</v>
      </c>
      <c r="O223" s="80"/>
    </row>
    <row r="224" spans="2:15" ht="12" customHeight="1">
      <c r="B224" s="23">
        <v>260</v>
      </c>
      <c r="C224" s="25"/>
      <c r="D224" s="18" t="s">
        <v>276</v>
      </c>
      <c r="E224" s="59">
        <v>2204.154097</v>
      </c>
      <c r="F224" s="53">
        <v>1586.147416</v>
      </c>
      <c r="G224" s="53">
        <v>0</v>
      </c>
      <c r="H224" s="53">
        <v>106.148493</v>
      </c>
      <c r="I224" s="62">
        <f t="shared" si="7"/>
        <v>511.85818800000004</v>
      </c>
      <c r="J224" s="53">
        <v>27.45691719904857</v>
      </c>
      <c r="K224" s="53">
        <v>11.84285776768968</v>
      </c>
      <c r="L224" s="53">
        <v>0</v>
      </c>
      <c r="M224" s="53">
        <v>0.38331496</v>
      </c>
      <c r="N224" s="55">
        <f t="shared" si="8"/>
        <v>15.23074447135889</v>
      </c>
      <c r="O224" s="80"/>
    </row>
    <row r="225" spans="2:15" ht="12" customHeight="1">
      <c r="B225" s="23">
        <v>261</v>
      </c>
      <c r="C225" s="25"/>
      <c r="D225" s="18" t="s">
        <v>194</v>
      </c>
      <c r="E225" s="59">
        <v>9001.8436</v>
      </c>
      <c r="F225" s="53">
        <v>7275.6590989999995</v>
      </c>
      <c r="G225" s="53">
        <v>0</v>
      </c>
      <c r="H225" s="53">
        <v>140.00000200000002</v>
      </c>
      <c r="I225" s="62">
        <f t="shared" si="7"/>
        <v>1586.1844990000006</v>
      </c>
      <c r="J225" s="53">
        <v>3361.0334033971176</v>
      </c>
      <c r="K225" s="53">
        <v>3012.00035287</v>
      </c>
      <c r="L225" s="53">
        <v>0</v>
      </c>
      <c r="M225" s="53">
        <v>315.47842104000006</v>
      </c>
      <c r="N225" s="55">
        <f t="shared" si="8"/>
        <v>33.55462948711761</v>
      </c>
      <c r="O225" s="80"/>
    </row>
    <row r="226" spans="2:15" ht="12" customHeight="1">
      <c r="B226" s="23">
        <v>262</v>
      </c>
      <c r="C226" s="25"/>
      <c r="D226" s="57" t="s">
        <v>195</v>
      </c>
      <c r="E226" s="59">
        <v>111.56809200000002</v>
      </c>
      <c r="F226" s="53">
        <v>83.61620099999999</v>
      </c>
      <c r="G226" s="53">
        <v>0</v>
      </c>
      <c r="H226" s="53">
        <v>23.641090000000002</v>
      </c>
      <c r="I226" s="62">
        <f t="shared" si="7"/>
        <v>4.31080100000003</v>
      </c>
      <c r="J226" s="53">
        <v>199.91055507939643</v>
      </c>
      <c r="K226" s="53">
        <v>65.40959734332321</v>
      </c>
      <c r="L226" s="53">
        <v>0</v>
      </c>
      <c r="M226" s="53">
        <v>23.60771508</v>
      </c>
      <c r="N226" s="55">
        <f t="shared" si="8"/>
        <v>110.89324265607323</v>
      </c>
      <c r="O226" s="80"/>
    </row>
    <row r="227" spans="2:15" ht="12" customHeight="1">
      <c r="B227" s="23">
        <v>264</v>
      </c>
      <c r="C227" s="25"/>
      <c r="D227" s="18" t="s">
        <v>283</v>
      </c>
      <c r="E227" s="59">
        <v>8811.337655999998</v>
      </c>
      <c r="F227" s="53">
        <v>6415.5775029999995</v>
      </c>
      <c r="G227" s="53">
        <v>0</v>
      </c>
      <c r="H227" s="53">
        <v>697.376408</v>
      </c>
      <c r="I227" s="62">
        <f t="shared" si="7"/>
        <v>1698.3837449999983</v>
      </c>
      <c r="J227" s="53">
        <v>0</v>
      </c>
      <c r="K227" s="53">
        <v>339.4773</v>
      </c>
      <c r="L227" s="53">
        <v>0</v>
      </c>
      <c r="M227" s="53">
        <v>45.06531003</v>
      </c>
      <c r="N227" s="55">
        <f t="shared" si="8"/>
        <v>-384.54261003</v>
      </c>
      <c r="O227" s="80"/>
    </row>
    <row r="228" spans="2:15" ht="12" customHeight="1">
      <c r="B228" s="23">
        <v>267</v>
      </c>
      <c r="C228" s="25"/>
      <c r="D228" s="18" t="s">
        <v>196</v>
      </c>
      <c r="E228" s="59">
        <v>126.15675400000002</v>
      </c>
      <c r="F228" s="53">
        <v>48.166346000000004</v>
      </c>
      <c r="G228" s="53">
        <v>0</v>
      </c>
      <c r="H228" s="53">
        <v>14.483243</v>
      </c>
      <c r="I228" s="62">
        <f t="shared" si="7"/>
        <v>63.507165000000015</v>
      </c>
      <c r="J228" s="53">
        <v>149.07439500674403</v>
      </c>
      <c r="K228" s="53">
        <v>45.08186344405417</v>
      </c>
      <c r="L228" s="53">
        <v>0</v>
      </c>
      <c r="M228" s="53">
        <v>21.29883361</v>
      </c>
      <c r="N228" s="55">
        <f t="shared" si="8"/>
        <v>82.69369795268986</v>
      </c>
      <c r="O228" s="80"/>
    </row>
    <row r="229" spans="2:15" ht="12" customHeight="1">
      <c r="B229" s="23">
        <v>268</v>
      </c>
      <c r="C229" s="25"/>
      <c r="D229" s="18" t="s">
        <v>215</v>
      </c>
      <c r="E229" s="59">
        <v>127.50936200000002</v>
      </c>
      <c r="F229" s="53">
        <v>76.255976</v>
      </c>
      <c r="G229" s="53">
        <v>0</v>
      </c>
      <c r="H229" s="53">
        <v>24.008138</v>
      </c>
      <c r="I229" s="62">
        <f t="shared" si="7"/>
        <v>27.24524800000002</v>
      </c>
      <c r="J229" s="53">
        <v>0</v>
      </c>
      <c r="K229" s="53">
        <v>0</v>
      </c>
      <c r="L229" s="53">
        <v>0</v>
      </c>
      <c r="M229" s="53">
        <v>0</v>
      </c>
      <c r="N229" s="55">
        <f t="shared" si="8"/>
        <v>0</v>
      </c>
      <c r="O229" s="80"/>
    </row>
    <row r="230" spans="2:15" ht="12" customHeight="1">
      <c r="B230" s="23">
        <v>269</v>
      </c>
      <c r="C230" s="25"/>
      <c r="D230" s="18" t="s">
        <v>240</v>
      </c>
      <c r="E230" s="59">
        <v>19.752513999999994</v>
      </c>
      <c r="F230" s="53">
        <v>7.66174</v>
      </c>
      <c r="G230" s="53">
        <v>0</v>
      </c>
      <c r="H230" s="53">
        <v>1.7536090000000002</v>
      </c>
      <c r="I230" s="62">
        <f t="shared" si="7"/>
        <v>10.337164999999993</v>
      </c>
      <c r="J230" s="53">
        <v>20.29781235905597</v>
      </c>
      <c r="K230" s="53">
        <v>6.460905452995905</v>
      </c>
      <c r="L230" s="53">
        <v>0</v>
      </c>
      <c r="M230" s="53">
        <v>2.5774202299999995</v>
      </c>
      <c r="N230" s="55">
        <f t="shared" si="8"/>
        <v>11.259486676060066</v>
      </c>
      <c r="O230" s="80"/>
    </row>
    <row r="231" spans="2:15" ht="12" customHeight="1">
      <c r="B231" s="23">
        <v>273</v>
      </c>
      <c r="C231" s="25"/>
      <c r="D231" s="18" t="s">
        <v>241</v>
      </c>
      <c r="E231" s="59">
        <v>7442.807907999999</v>
      </c>
      <c r="F231" s="53">
        <v>3832.5412380000007</v>
      </c>
      <c r="G231" s="53">
        <v>0</v>
      </c>
      <c r="H231" s="53">
        <v>13.885456999999999</v>
      </c>
      <c r="I231" s="62">
        <f t="shared" si="7"/>
        <v>3596.3812129999983</v>
      </c>
      <c r="J231" s="53">
        <v>185.61712291656283</v>
      </c>
      <c r="K231" s="53">
        <v>58.598976998124655</v>
      </c>
      <c r="L231" s="53">
        <v>0</v>
      </c>
      <c r="M231" s="53">
        <v>24.053674410000003</v>
      </c>
      <c r="N231" s="55">
        <f t="shared" si="8"/>
        <v>102.96447150843818</v>
      </c>
      <c r="O231" s="80"/>
    </row>
    <row r="232" spans="2:15" ht="12" customHeight="1">
      <c r="B232" s="23">
        <v>274</v>
      </c>
      <c r="C232" s="25"/>
      <c r="D232" s="18" t="s">
        <v>197</v>
      </c>
      <c r="E232" s="59">
        <v>26842.23484300001</v>
      </c>
      <c r="F232" s="53">
        <v>13618.297766000005</v>
      </c>
      <c r="G232" s="53">
        <v>0</v>
      </c>
      <c r="H232" s="53">
        <v>74.63573600000001</v>
      </c>
      <c r="I232" s="62">
        <f t="shared" si="7"/>
        <v>13149.301341000004</v>
      </c>
      <c r="J232" s="53">
        <v>616.5908378915207</v>
      </c>
      <c r="K232" s="53">
        <v>201.4168657679139</v>
      </c>
      <c r="L232" s="53">
        <v>0</v>
      </c>
      <c r="M232" s="53">
        <v>73.14222007999999</v>
      </c>
      <c r="N232" s="55">
        <f t="shared" si="8"/>
        <v>342.03175204360673</v>
      </c>
      <c r="O232" s="80"/>
    </row>
    <row r="233" spans="2:15" ht="12" customHeight="1">
      <c r="B233" s="23">
        <v>275</v>
      </c>
      <c r="C233" s="25"/>
      <c r="D233" s="18" t="s">
        <v>198</v>
      </c>
      <c r="E233" s="59">
        <v>260.7929699999999</v>
      </c>
      <c r="F233" s="53">
        <v>126.37473</v>
      </c>
      <c r="G233" s="53">
        <v>0</v>
      </c>
      <c r="H233" s="53">
        <v>42.45777</v>
      </c>
      <c r="I233" s="62">
        <f t="shared" si="7"/>
        <v>91.96046999999992</v>
      </c>
      <c r="J233" s="53">
        <v>2027.560509567609</v>
      </c>
      <c r="K233" s="53">
        <v>113.80485894000002</v>
      </c>
      <c r="L233" s="53">
        <v>0</v>
      </c>
      <c r="M233" s="53">
        <v>62.87224401</v>
      </c>
      <c r="N233" s="55">
        <f t="shared" si="8"/>
        <v>1850.883406617609</v>
      </c>
      <c r="O233" s="80"/>
    </row>
    <row r="234" spans="2:15" ht="12" customHeight="1">
      <c r="B234" s="23">
        <v>278</v>
      </c>
      <c r="C234" s="25"/>
      <c r="D234" s="18" t="s">
        <v>249</v>
      </c>
      <c r="E234" s="59">
        <v>122.46572000000002</v>
      </c>
      <c r="F234" s="53">
        <v>0</v>
      </c>
      <c r="G234" s="53"/>
      <c r="H234" s="53">
        <v>0</v>
      </c>
      <c r="I234" s="62">
        <f t="shared" si="7"/>
        <v>122.46572000000002</v>
      </c>
      <c r="J234" s="53">
        <v>0</v>
      </c>
      <c r="K234" s="53">
        <v>0</v>
      </c>
      <c r="L234" s="53">
        <v>0</v>
      </c>
      <c r="M234" s="53">
        <v>0</v>
      </c>
      <c r="N234" s="55">
        <f t="shared" si="8"/>
        <v>0</v>
      </c>
      <c r="O234" s="80"/>
    </row>
    <row r="235" spans="2:15" ht="12" customHeight="1">
      <c r="B235" s="28">
        <v>280</v>
      </c>
      <c r="C235" s="90"/>
      <c r="D235" s="91" t="s">
        <v>199</v>
      </c>
      <c r="E235" s="87">
        <v>10000.967090000004</v>
      </c>
      <c r="F235" s="54">
        <v>5672.687331</v>
      </c>
      <c r="G235" s="54">
        <v>0</v>
      </c>
      <c r="H235" s="54">
        <v>5.399562</v>
      </c>
      <c r="I235" s="88">
        <f t="shared" si="7"/>
        <v>4322.880197000004</v>
      </c>
      <c r="J235" s="54">
        <v>149.20097462566378</v>
      </c>
      <c r="K235" s="54">
        <v>49.722389058883124</v>
      </c>
      <c r="L235" s="54">
        <v>0</v>
      </c>
      <c r="M235" s="54">
        <v>16.71467209</v>
      </c>
      <c r="N235" s="89">
        <f t="shared" si="8"/>
        <v>82.76391347678066</v>
      </c>
      <c r="O235" s="80"/>
    </row>
    <row r="236" spans="2:15" ht="12" customHeight="1">
      <c r="B236" s="23">
        <v>281</v>
      </c>
      <c r="C236" s="25"/>
      <c r="D236" s="18" t="s">
        <v>257</v>
      </c>
      <c r="E236" s="59">
        <v>0</v>
      </c>
      <c r="F236" s="53">
        <v>0</v>
      </c>
      <c r="G236" s="53">
        <v>0</v>
      </c>
      <c r="H236" s="53">
        <v>0</v>
      </c>
      <c r="I236" s="62">
        <f>E236-F236-G236-H236</f>
        <v>0</v>
      </c>
      <c r="J236" s="53"/>
      <c r="K236" s="53"/>
      <c r="L236" s="53">
        <v>0</v>
      </c>
      <c r="M236" s="53"/>
      <c r="N236" s="55">
        <f>J236-K236-L236-M236</f>
        <v>0</v>
      </c>
      <c r="O236" s="80"/>
    </row>
    <row r="237" spans="2:15" ht="12" customHeight="1">
      <c r="B237" s="24">
        <v>283</v>
      </c>
      <c r="C237" s="25"/>
      <c r="D237" s="18" t="s">
        <v>254</v>
      </c>
      <c r="E237" s="59">
        <v>508.64300999999995</v>
      </c>
      <c r="F237" s="53">
        <v>4.290196</v>
      </c>
      <c r="G237" s="53"/>
      <c r="H237" s="53">
        <v>0</v>
      </c>
      <c r="I237" s="62">
        <f t="shared" si="7"/>
        <v>504.35281399999997</v>
      </c>
      <c r="J237" s="53"/>
      <c r="K237" s="53"/>
      <c r="L237" s="53">
        <v>0</v>
      </c>
      <c r="M237" s="53"/>
      <c r="N237" s="55">
        <f t="shared" si="8"/>
        <v>0</v>
      </c>
      <c r="O237" s="80"/>
    </row>
    <row r="238" spans="2:15" ht="12" customHeight="1">
      <c r="B238" s="24">
        <v>284</v>
      </c>
      <c r="C238" s="25"/>
      <c r="D238" s="18" t="s">
        <v>226</v>
      </c>
      <c r="E238" s="59">
        <v>312.9668829999999</v>
      </c>
      <c r="F238" s="53">
        <v>162.493044</v>
      </c>
      <c r="G238" s="53">
        <v>0</v>
      </c>
      <c r="H238" s="53">
        <v>48.284046</v>
      </c>
      <c r="I238" s="62">
        <f t="shared" si="7"/>
        <v>102.1897929999999</v>
      </c>
      <c r="J238" s="53">
        <v>245.0170994832964</v>
      </c>
      <c r="K238" s="53">
        <v>43.30473207</v>
      </c>
      <c r="L238" s="53">
        <v>0</v>
      </c>
      <c r="M238" s="53">
        <v>11.97521353</v>
      </c>
      <c r="N238" s="55">
        <f t="shared" si="8"/>
        <v>189.7371538832964</v>
      </c>
      <c r="O238" s="80"/>
    </row>
    <row r="239" spans="2:15" ht="12" customHeight="1">
      <c r="B239" s="24">
        <v>286</v>
      </c>
      <c r="C239" s="25"/>
      <c r="D239" s="57" t="s">
        <v>258</v>
      </c>
      <c r="E239" s="59">
        <v>873.9295230000002</v>
      </c>
      <c r="F239" s="53">
        <v>738.7113620000001</v>
      </c>
      <c r="G239" s="53">
        <v>0</v>
      </c>
      <c r="H239" s="53">
        <v>71.727664</v>
      </c>
      <c r="I239" s="62">
        <f t="shared" si="7"/>
        <v>63.49049700000012</v>
      </c>
      <c r="J239" s="53">
        <v>2668.2354857805826</v>
      </c>
      <c r="K239" s="53">
        <v>343.30205042</v>
      </c>
      <c r="L239" s="53">
        <v>0</v>
      </c>
      <c r="M239" s="53">
        <v>145.97130571</v>
      </c>
      <c r="N239" s="55">
        <f t="shared" si="8"/>
        <v>2178.962129650583</v>
      </c>
      <c r="O239" s="80"/>
    </row>
    <row r="240" spans="2:15" ht="12" customHeight="1">
      <c r="B240" s="24">
        <v>288</v>
      </c>
      <c r="C240" s="25"/>
      <c r="D240" s="18" t="s">
        <v>200</v>
      </c>
      <c r="E240" s="59">
        <v>1777.4512160000002</v>
      </c>
      <c r="F240" s="53">
        <v>944.3082250000002</v>
      </c>
      <c r="G240" s="53">
        <v>0</v>
      </c>
      <c r="H240" s="53">
        <v>0</v>
      </c>
      <c r="I240" s="62">
        <f t="shared" si="7"/>
        <v>833.1429909999999</v>
      </c>
      <c r="J240" s="53">
        <v>98.80373302708513</v>
      </c>
      <c r="K240" s="53">
        <v>29.349117601708976</v>
      </c>
      <c r="L240" s="53">
        <v>0</v>
      </c>
      <c r="M240" s="53">
        <v>14.6467723</v>
      </c>
      <c r="N240" s="55">
        <f t="shared" si="8"/>
        <v>54.807843125376145</v>
      </c>
      <c r="O240" s="80"/>
    </row>
    <row r="241" spans="2:15" ht="12" customHeight="1">
      <c r="B241" s="24">
        <v>290</v>
      </c>
      <c r="C241" s="25"/>
      <c r="D241" s="18" t="s">
        <v>227</v>
      </c>
      <c r="E241" s="59">
        <v>0</v>
      </c>
      <c r="F241" s="53">
        <v>0</v>
      </c>
      <c r="G241" s="53">
        <v>0</v>
      </c>
      <c r="H241" s="53">
        <v>0</v>
      </c>
      <c r="I241" s="62">
        <f t="shared" si="7"/>
        <v>0</v>
      </c>
      <c r="J241" s="81"/>
      <c r="K241" s="81"/>
      <c r="L241" s="81"/>
      <c r="M241" s="81"/>
      <c r="N241" s="55"/>
      <c r="O241" s="80"/>
    </row>
    <row r="242" spans="2:15" ht="12" customHeight="1">
      <c r="B242" s="24">
        <v>292</v>
      </c>
      <c r="C242" s="25"/>
      <c r="D242" s="18" t="s">
        <v>228</v>
      </c>
      <c r="E242" s="59">
        <v>335.1935999999999</v>
      </c>
      <c r="F242" s="53">
        <v>164.24280000000002</v>
      </c>
      <c r="G242" s="53">
        <v>0</v>
      </c>
      <c r="H242" s="53">
        <v>81.4076</v>
      </c>
      <c r="I242" s="62">
        <f t="shared" si="7"/>
        <v>89.54319999999987</v>
      </c>
      <c r="J242" s="53">
        <v>268.2491715803014</v>
      </c>
      <c r="K242" s="53">
        <v>75.8414273296639</v>
      </c>
      <c r="L242" s="53">
        <v>0</v>
      </c>
      <c r="M242" s="53">
        <v>43.60613997</v>
      </c>
      <c r="N242" s="55">
        <f>+J242-K242-L242-M242</f>
        <v>148.8016042806375</v>
      </c>
      <c r="O242" s="80"/>
    </row>
    <row r="243" spans="2:15" ht="12" customHeight="1">
      <c r="B243" s="24">
        <v>293</v>
      </c>
      <c r="C243" s="25"/>
      <c r="D243" s="57" t="s">
        <v>201</v>
      </c>
      <c r="E243" s="59">
        <v>279.99157599999995</v>
      </c>
      <c r="F243" s="53">
        <v>169.655038</v>
      </c>
      <c r="G243" s="53">
        <v>0</v>
      </c>
      <c r="H243" s="53">
        <v>42.67414600000001</v>
      </c>
      <c r="I243" s="62">
        <f t="shared" si="7"/>
        <v>67.66239199999995</v>
      </c>
      <c r="J243" s="53">
        <v>521.0813045525961</v>
      </c>
      <c r="K243" s="53">
        <v>170.07785625622853</v>
      </c>
      <c r="L243" s="53">
        <v>0</v>
      </c>
      <c r="M243" s="53">
        <v>61.95219971999999</v>
      </c>
      <c r="N243" s="55">
        <f>+J243-K243-L243-M243</f>
        <v>289.0512485763675</v>
      </c>
      <c r="O243" s="80"/>
    </row>
    <row r="244" spans="2:15" ht="12" customHeight="1">
      <c r="B244" s="24">
        <v>294</v>
      </c>
      <c r="C244" s="25"/>
      <c r="D244" s="57" t="s">
        <v>202</v>
      </c>
      <c r="E244" s="59">
        <v>219.80815700000005</v>
      </c>
      <c r="F244" s="53">
        <v>122.220293</v>
      </c>
      <c r="G244" s="53">
        <v>0</v>
      </c>
      <c r="H244" s="53">
        <v>31.052966</v>
      </c>
      <c r="I244" s="62">
        <f t="shared" si="7"/>
        <v>66.53489800000006</v>
      </c>
      <c r="J244" s="53">
        <v>345.7600718913037</v>
      </c>
      <c r="K244" s="53">
        <v>111.10424914736892</v>
      </c>
      <c r="L244" s="53">
        <v>0</v>
      </c>
      <c r="M244" s="53">
        <v>42.85776816999999</v>
      </c>
      <c r="N244" s="55">
        <f>+J244-K244-L244-M244</f>
        <v>191.7980545739348</v>
      </c>
      <c r="O244" s="80"/>
    </row>
    <row r="245" spans="2:15" ht="12.75" customHeight="1">
      <c r="B245" s="24">
        <v>295</v>
      </c>
      <c r="C245" s="25"/>
      <c r="D245" s="57" t="s">
        <v>203</v>
      </c>
      <c r="E245" s="59">
        <v>91.10972400000001</v>
      </c>
      <c r="F245" s="53">
        <v>36.333383</v>
      </c>
      <c r="G245" s="53">
        <v>0</v>
      </c>
      <c r="H245" s="53">
        <v>12.252489</v>
      </c>
      <c r="I245" s="62">
        <f t="shared" si="7"/>
        <v>42.52385200000002</v>
      </c>
      <c r="J245" s="53">
        <v>122.6663403686439</v>
      </c>
      <c r="K245" s="53">
        <v>37.40667433109584</v>
      </c>
      <c r="L245" s="53">
        <v>0</v>
      </c>
      <c r="M245" s="53">
        <v>16.97761663</v>
      </c>
      <c r="N245" s="55">
        <f>+J245-K245-L245-M245</f>
        <v>68.28204940754806</v>
      </c>
      <c r="O245" s="80"/>
    </row>
    <row r="246" spans="2:15" ht="12.75" customHeight="1">
      <c r="B246" s="24">
        <v>296</v>
      </c>
      <c r="C246" s="25"/>
      <c r="D246" s="57" t="s">
        <v>271</v>
      </c>
      <c r="E246" s="59">
        <v>5813.616357</v>
      </c>
      <c r="F246" s="53">
        <v>3752.3055259999996</v>
      </c>
      <c r="G246" s="53"/>
      <c r="H246" s="53">
        <v>0</v>
      </c>
      <c r="I246" s="62">
        <f t="shared" si="7"/>
        <v>2061.3108310000002</v>
      </c>
      <c r="J246" s="53">
        <v>0</v>
      </c>
      <c r="K246" s="53">
        <v>0</v>
      </c>
      <c r="L246" s="53">
        <v>0</v>
      </c>
      <c r="M246" s="53"/>
      <c r="N246" s="55">
        <f>+J246-K246-L246-M246</f>
        <v>0</v>
      </c>
      <c r="O246" s="80"/>
    </row>
    <row r="247" spans="2:15" ht="12.75" customHeight="1">
      <c r="B247" s="24">
        <v>297</v>
      </c>
      <c r="C247" s="25"/>
      <c r="D247" s="57" t="s">
        <v>284</v>
      </c>
      <c r="E247" s="59">
        <v>518.1216889999998</v>
      </c>
      <c r="F247" s="53">
        <v>24.168047</v>
      </c>
      <c r="G247" s="53"/>
      <c r="H247" s="53">
        <v>17.2</v>
      </c>
      <c r="I247" s="62">
        <f t="shared" si="7"/>
        <v>476.75364199999984</v>
      </c>
      <c r="J247" s="53">
        <v>0</v>
      </c>
      <c r="K247" s="53">
        <v>0</v>
      </c>
      <c r="L247" s="53">
        <v>0</v>
      </c>
      <c r="M247" s="53">
        <v>1.18308486</v>
      </c>
      <c r="N247" s="55">
        <f t="shared" si="8"/>
        <v>-1.18308486</v>
      </c>
      <c r="O247" s="80"/>
    </row>
    <row r="248" spans="2:15" ht="12.75" customHeight="1">
      <c r="B248" s="24">
        <v>298</v>
      </c>
      <c r="C248" s="25"/>
      <c r="D248" s="57" t="s">
        <v>250</v>
      </c>
      <c r="E248" s="59">
        <v>5876.590235999999</v>
      </c>
      <c r="F248" s="53">
        <v>2591.035468</v>
      </c>
      <c r="G248" s="53"/>
      <c r="H248" s="53">
        <v>0</v>
      </c>
      <c r="I248" s="62">
        <f t="shared" si="7"/>
        <v>3285.554767999999</v>
      </c>
      <c r="J248" s="53">
        <v>0</v>
      </c>
      <c r="K248" s="53">
        <v>0</v>
      </c>
      <c r="L248" s="53">
        <v>0</v>
      </c>
      <c r="M248" s="53">
        <v>0</v>
      </c>
      <c r="N248" s="55">
        <f t="shared" si="8"/>
        <v>0</v>
      </c>
      <c r="O248" s="80"/>
    </row>
    <row r="249" spans="2:15" ht="12" customHeight="1">
      <c r="B249" s="24">
        <v>304</v>
      </c>
      <c r="C249" s="25"/>
      <c r="D249" s="57" t="s">
        <v>229</v>
      </c>
      <c r="E249" s="59">
        <v>833.0992</v>
      </c>
      <c r="F249" s="53">
        <v>155.029603</v>
      </c>
      <c r="G249" s="53">
        <v>0</v>
      </c>
      <c r="H249" s="53">
        <v>22.000004</v>
      </c>
      <c r="I249" s="62">
        <f t="shared" si="7"/>
        <v>656.0695929999999</v>
      </c>
      <c r="K249" s="84"/>
      <c r="L249" s="82"/>
      <c r="M249" s="83"/>
      <c r="N249" s="55"/>
      <c r="O249" s="80"/>
    </row>
    <row r="250" spans="2:15" ht="12" customHeight="1">
      <c r="B250" s="24">
        <v>305</v>
      </c>
      <c r="C250" s="25"/>
      <c r="D250" s="18" t="s">
        <v>204</v>
      </c>
      <c r="E250" s="59">
        <v>28.931672999999993</v>
      </c>
      <c r="F250" s="53">
        <v>22.813857000000002</v>
      </c>
      <c r="G250" s="53">
        <v>0</v>
      </c>
      <c r="H250" s="53">
        <v>4.807881999999999</v>
      </c>
      <c r="I250" s="62">
        <f t="shared" si="7"/>
        <v>1.3099339999999913</v>
      </c>
      <c r="J250" s="53">
        <v>71.4394975686267</v>
      </c>
      <c r="K250" s="53">
        <v>24.641969988203698</v>
      </c>
      <c r="L250" s="53">
        <v>0</v>
      </c>
      <c r="M250" s="53">
        <v>7.4062939100000005</v>
      </c>
      <c r="N250" s="55">
        <f>+J250-K250-L250-M250</f>
        <v>39.391233670423006</v>
      </c>
      <c r="O250" s="80"/>
    </row>
    <row r="251" spans="2:15" ht="12" customHeight="1">
      <c r="B251" s="24">
        <v>306</v>
      </c>
      <c r="C251" s="25"/>
      <c r="D251" s="18" t="s">
        <v>216</v>
      </c>
      <c r="E251" s="59">
        <v>463.0067999999999</v>
      </c>
      <c r="F251" s="53">
        <v>105.59577099999998</v>
      </c>
      <c r="G251" s="53">
        <v>0</v>
      </c>
      <c r="H251" s="53">
        <v>28.880761</v>
      </c>
      <c r="I251" s="62">
        <f t="shared" si="7"/>
        <v>328.53026799999986</v>
      </c>
      <c r="J251" s="53">
        <v>483.63826570337824</v>
      </c>
      <c r="K251" s="53">
        <v>140.0717455309333</v>
      </c>
      <c r="L251" s="53">
        <v>0</v>
      </c>
      <c r="M251" s="53">
        <v>75.28546049999999</v>
      </c>
      <c r="N251" s="55">
        <f>+J251-K251-L251-M251</f>
        <v>268.28105967244494</v>
      </c>
      <c r="O251" s="80"/>
    </row>
    <row r="252" spans="2:15" ht="12" customHeight="1">
      <c r="B252" s="24">
        <v>307</v>
      </c>
      <c r="C252" s="25"/>
      <c r="D252" s="18" t="s">
        <v>242</v>
      </c>
      <c r="E252" s="59">
        <v>1231.2104000000002</v>
      </c>
      <c r="F252" s="53">
        <v>88.077846</v>
      </c>
      <c r="G252" s="53">
        <v>0</v>
      </c>
      <c r="H252" s="53">
        <v>26.769014</v>
      </c>
      <c r="I252" s="62">
        <f t="shared" si="7"/>
        <v>1116.3635400000003</v>
      </c>
      <c r="J252" s="53">
        <v>246.5939653166695</v>
      </c>
      <c r="K252" s="53">
        <v>75.96465596512448</v>
      </c>
      <c r="L252" s="53">
        <v>0</v>
      </c>
      <c r="M252" s="53">
        <v>34.31593712</v>
      </c>
      <c r="N252" s="55">
        <f>+J252-K252-L252-M252</f>
        <v>136.31337223154503</v>
      </c>
      <c r="O252" s="80"/>
    </row>
    <row r="253" spans="2:15" ht="12" customHeight="1">
      <c r="B253" s="24">
        <v>308</v>
      </c>
      <c r="C253" s="25"/>
      <c r="D253" s="18" t="s">
        <v>243</v>
      </c>
      <c r="E253" s="59">
        <v>206.07319999999996</v>
      </c>
      <c r="F253" s="53">
        <v>104.528803</v>
      </c>
      <c r="G253" s="53">
        <v>0</v>
      </c>
      <c r="H253" s="53">
        <v>34.361712999999995</v>
      </c>
      <c r="I253" s="62">
        <f t="shared" si="7"/>
        <v>67.18268399999997</v>
      </c>
      <c r="J253" s="53">
        <v>423.12770563896356</v>
      </c>
      <c r="K253" s="53">
        <v>129.83812204243617</v>
      </c>
      <c r="L253" s="53">
        <v>0</v>
      </c>
      <c r="M253" s="53">
        <v>58.098771170000006</v>
      </c>
      <c r="N253" s="55">
        <f>+J253-K253-L253-M253</f>
        <v>235.19081242652737</v>
      </c>
      <c r="O253" s="80"/>
    </row>
    <row r="254" spans="2:15" ht="12" customHeight="1">
      <c r="B254" s="24">
        <v>309</v>
      </c>
      <c r="C254" s="25"/>
      <c r="D254" s="18" t="s">
        <v>251</v>
      </c>
      <c r="E254" s="59">
        <v>1196.290994</v>
      </c>
      <c r="F254" s="53">
        <v>593.564105</v>
      </c>
      <c r="G254" s="53"/>
      <c r="H254" s="53">
        <v>11.906236</v>
      </c>
      <c r="I254" s="62">
        <f t="shared" si="7"/>
        <v>590.8206529999999</v>
      </c>
      <c r="J254" s="56">
        <v>1.635248</v>
      </c>
      <c r="K254" s="56">
        <v>0</v>
      </c>
      <c r="L254" s="56">
        <v>0</v>
      </c>
      <c r="M254" s="56">
        <v>1.4891201399999998</v>
      </c>
      <c r="N254" s="55">
        <f aca="true" t="shared" si="9" ref="N254:N268">+J254-K254-L254-M254</f>
        <v>0.14612786000000022</v>
      </c>
      <c r="O254" s="80"/>
    </row>
    <row r="255" spans="2:15" ht="12" customHeight="1">
      <c r="B255" s="24">
        <v>310</v>
      </c>
      <c r="C255" s="25"/>
      <c r="D255" s="18" t="s">
        <v>230</v>
      </c>
      <c r="E255" s="59">
        <v>3651.388516000001</v>
      </c>
      <c r="F255" s="53">
        <v>1987.5495600000002</v>
      </c>
      <c r="G255" s="53">
        <v>0</v>
      </c>
      <c r="H255" s="53">
        <v>13.333922</v>
      </c>
      <c r="I255" s="62">
        <f t="shared" si="7"/>
        <v>1650.5050340000007</v>
      </c>
      <c r="J255" s="56">
        <v>39.67023718608076</v>
      </c>
      <c r="K255" s="56">
        <v>16.17292327654191</v>
      </c>
      <c r="L255" s="56">
        <v>0</v>
      </c>
      <c r="M255" s="56">
        <v>2.1955782500000005</v>
      </c>
      <c r="N255" s="55">
        <f t="shared" si="9"/>
        <v>21.301735659538853</v>
      </c>
      <c r="O255" s="80"/>
    </row>
    <row r="256" spans="2:15" ht="12" customHeight="1">
      <c r="B256" s="24">
        <v>311</v>
      </c>
      <c r="C256" s="25"/>
      <c r="D256" s="18" t="s">
        <v>265</v>
      </c>
      <c r="E256" s="59">
        <v>821.6732399999997</v>
      </c>
      <c r="F256" s="53">
        <v>0</v>
      </c>
      <c r="G256" s="53"/>
      <c r="H256" s="53">
        <v>0</v>
      </c>
      <c r="I256" s="62">
        <f t="shared" si="7"/>
        <v>821.6732399999997</v>
      </c>
      <c r="J256" s="56"/>
      <c r="K256" s="56">
        <v>0</v>
      </c>
      <c r="L256" s="56">
        <v>0</v>
      </c>
      <c r="M256" s="56"/>
      <c r="N256" s="55">
        <f t="shared" si="9"/>
        <v>0</v>
      </c>
      <c r="O256" s="80"/>
    </row>
    <row r="257" spans="2:15" ht="12" customHeight="1">
      <c r="B257" s="24">
        <v>312</v>
      </c>
      <c r="C257" s="25"/>
      <c r="D257" s="18" t="s">
        <v>266</v>
      </c>
      <c r="E257" s="59">
        <v>35.27032</v>
      </c>
      <c r="F257" s="53">
        <v>0</v>
      </c>
      <c r="G257" s="53">
        <v>0</v>
      </c>
      <c r="H257" s="53">
        <v>1.71484</v>
      </c>
      <c r="I257" s="62">
        <f t="shared" si="7"/>
        <v>33.555479999999996</v>
      </c>
      <c r="J257" s="56">
        <v>56.12867123824378</v>
      </c>
      <c r="K257" s="56">
        <v>0</v>
      </c>
      <c r="L257" s="56">
        <v>0</v>
      </c>
      <c r="M257" s="56">
        <v>0.60602657</v>
      </c>
      <c r="N257" s="55">
        <f t="shared" si="9"/>
        <v>55.522644668243785</v>
      </c>
      <c r="O257" s="80"/>
    </row>
    <row r="258" spans="2:15" ht="12" customHeight="1">
      <c r="B258" s="24">
        <v>314</v>
      </c>
      <c r="C258" s="25"/>
      <c r="D258" s="18" t="s">
        <v>252</v>
      </c>
      <c r="E258" s="59">
        <v>361.5050589999999</v>
      </c>
      <c r="F258" s="53">
        <v>0</v>
      </c>
      <c r="G258" s="53"/>
      <c r="H258" s="53">
        <v>0</v>
      </c>
      <c r="I258" s="62">
        <f t="shared" si="7"/>
        <v>361.5050589999999</v>
      </c>
      <c r="J258" s="56"/>
      <c r="K258" s="56"/>
      <c r="L258" s="56">
        <v>0</v>
      </c>
      <c r="M258" s="56"/>
      <c r="N258" s="55">
        <f t="shared" si="9"/>
        <v>0</v>
      </c>
      <c r="O258" s="80"/>
    </row>
    <row r="259" spans="2:15" ht="12" customHeight="1">
      <c r="B259" s="24">
        <v>316</v>
      </c>
      <c r="C259" s="25"/>
      <c r="D259" s="18" t="s">
        <v>231</v>
      </c>
      <c r="E259" s="59">
        <v>42.57</v>
      </c>
      <c r="F259" s="53">
        <v>16.99532</v>
      </c>
      <c r="G259" s="53">
        <v>0</v>
      </c>
      <c r="H259" s="53">
        <v>5.117</v>
      </c>
      <c r="I259" s="62">
        <f t="shared" si="7"/>
        <v>20.45768</v>
      </c>
      <c r="J259" s="56">
        <v>83.27259596001852</v>
      </c>
      <c r="K259" s="56">
        <v>24.96484389584613</v>
      </c>
      <c r="L259" s="56">
        <v>0</v>
      </c>
      <c r="M259" s="56">
        <v>12.115252689999998</v>
      </c>
      <c r="N259" s="55">
        <f t="shared" si="9"/>
        <v>46.19249937417239</v>
      </c>
      <c r="O259" s="80"/>
    </row>
    <row r="260" spans="2:15" ht="12" customHeight="1">
      <c r="B260" s="24">
        <v>317</v>
      </c>
      <c r="C260" s="25"/>
      <c r="D260" s="18" t="s">
        <v>232</v>
      </c>
      <c r="E260" s="59">
        <v>199.05559999999994</v>
      </c>
      <c r="F260" s="53">
        <v>80.866299</v>
      </c>
      <c r="G260" s="53">
        <v>0</v>
      </c>
      <c r="H260" s="53">
        <v>72.970278</v>
      </c>
      <c r="I260" s="62">
        <f t="shared" si="7"/>
        <v>45.21902299999995</v>
      </c>
      <c r="J260" s="56">
        <v>465.08044986643495</v>
      </c>
      <c r="K260" s="56">
        <v>150.56768197570406</v>
      </c>
      <c r="L260" s="56">
        <v>0</v>
      </c>
      <c r="M260" s="56">
        <v>56.52599395</v>
      </c>
      <c r="N260" s="55">
        <f t="shared" si="9"/>
        <v>257.98677394073087</v>
      </c>
      <c r="O260" s="80"/>
    </row>
    <row r="261" spans="2:15" ht="12" customHeight="1">
      <c r="B261" s="24">
        <v>318</v>
      </c>
      <c r="C261" s="25"/>
      <c r="D261" s="18" t="s">
        <v>233</v>
      </c>
      <c r="E261" s="59">
        <v>62.556279999999994</v>
      </c>
      <c r="F261" s="53">
        <v>33.290789</v>
      </c>
      <c r="G261" s="53">
        <v>0</v>
      </c>
      <c r="H261" s="53">
        <v>11.746482</v>
      </c>
      <c r="I261" s="62">
        <f t="shared" si="7"/>
        <v>17.519008999999997</v>
      </c>
      <c r="J261" s="56">
        <v>157.9568648913075</v>
      </c>
      <c r="K261" s="56">
        <v>52.39707955731491</v>
      </c>
      <c r="L261" s="56">
        <v>0</v>
      </c>
      <c r="M261" s="56">
        <v>16.96398297</v>
      </c>
      <c r="N261" s="55">
        <f t="shared" si="9"/>
        <v>88.59580236399259</v>
      </c>
      <c r="O261" s="80"/>
    </row>
    <row r="262" spans="2:15" ht="12" customHeight="1">
      <c r="B262" s="24">
        <v>319</v>
      </c>
      <c r="C262" s="25"/>
      <c r="D262" s="18" t="s">
        <v>253</v>
      </c>
      <c r="E262" s="59">
        <v>118.74880000000003</v>
      </c>
      <c r="F262" s="53">
        <v>29.999999</v>
      </c>
      <c r="G262" s="53"/>
      <c r="H262" s="53">
        <v>7.500008</v>
      </c>
      <c r="I262" s="62">
        <f t="shared" si="7"/>
        <v>81.24879300000003</v>
      </c>
      <c r="J262" s="56">
        <v>183.21821817089975</v>
      </c>
      <c r="K262" s="56">
        <v>59.220554817609994</v>
      </c>
      <c r="L262" s="56">
        <v>0</v>
      </c>
      <c r="M262" s="56">
        <v>23.338769989999996</v>
      </c>
      <c r="N262" s="55">
        <f t="shared" si="9"/>
        <v>100.65889336328976</v>
      </c>
      <c r="O262" s="80"/>
    </row>
    <row r="263" spans="2:15" ht="12" customHeight="1">
      <c r="B263" s="24">
        <v>320</v>
      </c>
      <c r="C263" s="25"/>
      <c r="D263" s="18" t="s">
        <v>234</v>
      </c>
      <c r="E263" s="59">
        <v>345.2556</v>
      </c>
      <c r="F263" s="53">
        <v>82.2332</v>
      </c>
      <c r="G263" s="53">
        <v>0</v>
      </c>
      <c r="H263" s="53">
        <v>66.4608</v>
      </c>
      <c r="I263" s="62">
        <f t="shared" si="7"/>
        <v>196.5616</v>
      </c>
      <c r="J263" s="56">
        <v>279.0314807630855</v>
      </c>
      <c r="K263" s="56">
        <v>79.55610120391401</v>
      </c>
      <c r="L263" s="56">
        <v>0</v>
      </c>
      <c r="M263" s="56">
        <v>44.692628379999995</v>
      </c>
      <c r="N263" s="55">
        <f t="shared" si="9"/>
        <v>154.78275117917147</v>
      </c>
      <c r="O263" s="80"/>
    </row>
    <row r="264" spans="2:15" ht="12" customHeight="1">
      <c r="B264" s="24">
        <v>321</v>
      </c>
      <c r="C264" s="25"/>
      <c r="D264" s="18" t="s">
        <v>235</v>
      </c>
      <c r="E264" s="59">
        <v>1153.715938</v>
      </c>
      <c r="F264" s="53">
        <v>683.4232859999998</v>
      </c>
      <c r="G264" s="53">
        <v>0</v>
      </c>
      <c r="H264" s="53">
        <v>18.232894</v>
      </c>
      <c r="I264" s="62">
        <f t="shared" si="7"/>
        <v>452.0597580000002</v>
      </c>
      <c r="J264" s="56">
        <v>84.153998500963</v>
      </c>
      <c r="K264" s="56">
        <v>30.53952517753764</v>
      </c>
      <c r="L264" s="56">
        <v>0</v>
      </c>
      <c r="M264" s="56">
        <v>6.93304736</v>
      </c>
      <c r="N264" s="55">
        <f t="shared" si="9"/>
        <v>46.681425963425355</v>
      </c>
      <c r="O264" s="80"/>
    </row>
    <row r="265" spans="2:15" ht="12" customHeight="1">
      <c r="B265" s="24">
        <v>322</v>
      </c>
      <c r="C265" s="26"/>
      <c r="D265" s="27" t="s">
        <v>217</v>
      </c>
      <c r="E265" s="60">
        <v>3299.13931</v>
      </c>
      <c r="F265" s="53">
        <v>569.4101969999999</v>
      </c>
      <c r="G265" s="53">
        <v>0</v>
      </c>
      <c r="H265" s="53">
        <v>100.324624</v>
      </c>
      <c r="I265" s="62">
        <f t="shared" si="7"/>
        <v>2629.4044890000005</v>
      </c>
      <c r="J265" s="56">
        <v>1139.5553796656575</v>
      </c>
      <c r="K265" s="56">
        <v>279.6978569277155</v>
      </c>
      <c r="L265" s="56">
        <v>0</v>
      </c>
      <c r="M265" s="56">
        <v>227.72986350999997</v>
      </c>
      <c r="N265" s="55">
        <f t="shared" si="9"/>
        <v>632.127659227942</v>
      </c>
      <c r="O265" s="80"/>
    </row>
    <row r="266" spans="2:15" ht="12" customHeight="1">
      <c r="B266" s="24">
        <v>336</v>
      </c>
      <c r="C266" s="26"/>
      <c r="D266" s="27" t="s">
        <v>267</v>
      </c>
      <c r="E266" s="60">
        <v>0</v>
      </c>
      <c r="F266" s="76">
        <v>0</v>
      </c>
      <c r="G266" s="53">
        <v>0</v>
      </c>
      <c r="H266" s="55">
        <v>0</v>
      </c>
      <c r="I266" s="62">
        <f t="shared" si="7"/>
        <v>0</v>
      </c>
      <c r="J266" s="56"/>
      <c r="K266" s="56"/>
      <c r="L266" s="56">
        <v>0</v>
      </c>
      <c r="M266" s="56"/>
      <c r="N266" s="55">
        <f t="shared" si="9"/>
        <v>0</v>
      </c>
      <c r="O266" s="80"/>
    </row>
    <row r="267" spans="2:15" ht="12" customHeight="1">
      <c r="B267" s="24">
        <v>338</v>
      </c>
      <c r="C267" s="26"/>
      <c r="D267" s="27" t="s">
        <v>277</v>
      </c>
      <c r="E267" s="60">
        <v>0</v>
      </c>
      <c r="F267" s="76">
        <v>0</v>
      </c>
      <c r="G267" s="53">
        <v>0</v>
      </c>
      <c r="H267" s="55">
        <v>0</v>
      </c>
      <c r="I267" s="62">
        <f t="shared" si="7"/>
        <v>0</v>
      </c>
      <c r="J267" s="56">
        <v>0</v>
      </c>
      <c r="K267" s="56">
        <v>0</v>
      </c>
      <c r="L267" s="56">
        <v>0</v>
      </c>
      <c r="M267" s="56">
        <v>0</v>
      </c>
      <c r="N267" s="55">
        <f t="shared" si="9"/>
        <v>0</v>
      </c>
      <c r="O267" s="80"/>
    </row>
    <row r="268" spans="2:256" ht="11.25" customHeight="1">
      <c r="B268" s="28">
        <v>339</v>
      </c>
      <c r="C268" s="29"/>
      <c r="D268" s="30" t="s">
        <v>278</v>
      </c>
      <c r="E268" s="61">
        <v>3523.875507999999</v>
      </c>
      <c r="F268" s="31">
        <v>139.023472</v>
      </c>
      <c r="G268" s="54">
        <v>0</v>
      </c>
      <c r="H268" s="31">
        <v>17.77104</v>
      </c>
      <c r="I268" s="78">
        <f t="shared" si="7"/>
        <v>3367.0809959999992</v>
      </c>
      <c r="J268" s="31">
        <v>433.9537736805427</v>
      </c>
      <c r="K268" s="31">
        <v>175.87728470096775</v>
      </c>
      <c r="L268" s="31">
        <v>0</v>
      </c>
      <c r="M268" s="31">
        <v>17.35612728</v>
      </c>
      <c r="N268" s="79">
        <f t="shared" si="9"/>
        <v>240.72036169957494</v>
      </c>
      <c r="O268" s="80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2:256" ht="3" customHeight="1">
      <c r="B269" s="49"/>
      <c r="C269" s="25"/>
      <c r="D269" s="18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2:256" ht="3" customHeight="1">
      <c r="B270" s="49"/>
      <c r="C270" s="25"/>
      <c r="D270" s="18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2:256" ht="9" customHeight="1">
      <c r="B271" s="108" t="s">
        <v>255</v>
      </c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2:256" ht="25.5" customHeight="1">
      <c r="B272" s="93" t="s">
        <v>279</v>
      </c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14" ht="11.25" customHeight="1">
      <c r="A273" s="4"/>
      <c r="B273" s="64" t="s">
        <v>236</v>
      </c>
      <c r="C273" s="32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</row>
    <row r="274" spans="2:14" ht="12" customHeight="1">
      <c r="B274" s="32"/>
      <c r="C274" s="32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</row>
    <row r="275" spans="2:14" ht="12" customHeight="1">
      <c r="B275" s="32"/>
      <c r="C275" s="32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</row>
    <row r="276" spans="2:14" ht="12" customHeight="1">
      <c r="B276" s="32"/>
      <c r="C276" s="32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</row>
    <row r="277" spans="2:14" ht="12" customHeight="1">
      <c r="B277" s="32"/>
      <c r="C277" s="32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</row>
  </sheetData>
  <sheetProtection/>
  <protectedRanges>
    <protectedRange sqref="L14:M14 M13 H13" name="inversion_1_1"/>
  </protectedRanges>
  <mergeCells count="10">
    <mergeCell ref="B272:N272"/>
    <mergeCell ref="M9:M13"/>
    <mergeCell ref="H9:H13"/>
    <mergeCell ref="G10:G13"/>
    <mergeCell ref="L10:L13"/>
    <mergeCell ref="B7:B14"/>
    <mergeCell ref="D7:D14"/>
    <mergeCell ref="E8:E13"/>
    <mergeCell ref="J8:J13"/>
    <mergeCell ref="B271:N271"/>
  </mergeCells>
  <printOptions horizontalCentered="1"/>
  <pageMargins left="0.4724409448818898" right="0.4724409448818898" top="0.8661417322834646" bottom="0.6692913385826772" header="0.5118110236220472" footer="0.5118110236220472"/>
  <pageSetup fitToHeight="500" horizontalDpi="600" verticalDpi="600" orientation="landscape" paperSize="119" scale="76" r:id="rId1"/>
  <rowBreaks count="5" manualBreakCount="5">
    <brk id="59" max="255" man="1"/>
    <brk id="103" max="255" man="1"/>
    <brk id="147" max="255" man="1"/>
    <brk id="191" max="255" man="1"/>
    <brk id="235" max="255" man="1"/>
  </rowBreaks>
  <ignoredErrors>
    <ignoredError sqref="E14:M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Usuario de Windows</cp:lastModifiedBy>
  <cp:lastPrinted>2018-04-17T23:34:24Z</cp:lastPrinted>
  <dcterms:created xsi:type="dcterms:W3CDTF">1998-09-04T17:09:23Z</dcterms:created>
  <dcterms:modified xsi:type="dcterms:W3CDTF">2018-04-25T19:25:41Z</dcterms:modified>
  <cp:category/>
  <cp:version/>
  <cp:contentType/>
  <cp:contentStatus/>
</cp:coreProperties>
</file>