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CPIPP" sheetId="1" r:id="rId1"/>
  </sheets>
  <definedNames>
    <definedName name="_xlnm.Print_Area" localSheetId="0">'CPIPP'!$B$1:$M$267</definedName>
    <definedName name="FORM">'CPIPP'!$A$60</definedName>
    <definedName name="_xlnm.Print_Titles" localSheetId="0">'CPIPP'!$1:$9</definedName>
  </definedNames>
  <calcPr fullCalcOnLoad="1"/>
</workbook>
</file>

<file path=xl/sharedStrings.xml><?xml version="1.0" encoding="utf-8"?>
<sst xmlns="http://schemas.openxmlformats.org/spreadsheetml/2006/main" count="279" uniqueCount="277">
  <si>
    <t>*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</si>
  <si>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</si>
  <si>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</si>
  <si>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</si>
  <si>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</si>
  <si>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</si>
  <si>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</si>
  <si>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</si>
  <si>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</si>
  <si>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</si>
  <si>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</si>
  <si>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LT 406 Red Asociada a Tuxpan II, III y IV</t>
  </si>
  <si>
    <t>CCI Baja California Sur I</t>
  </si>
  <si>
    <t>LT 1012 Red de Transmisión Asociada a la CCC Baja California</t>
  </si>
  <si>
    <t>CC Hermosillo Conversión de TG a CC</t>
  </si>
  <si>
    <t>RM Altamira</t>
  </si>
  <si>
    <t>RM Botello</t>
  </si>
  <si>
    <t>RM Punta Prieta</t>
  </si>
  <si>
    <t>SLT 709 Sistemas Sur</t>
  </si>
  <si>
    <t>CC Conversión El Encino de TG a CC</t>
  </si>
  <si>
    <t>CCI Baja California Sur II</t>
  </si>
  <si>
    <t>RM CT Francisco Pérez Ríos Unidad 5</t>
  </si>
  <si>
    <t>SLT 801 Altiplano</t>
  </si>
  <si>
    <t>SLT 806 Bajío</t>
  </si>
  <si>
    <t>SE 912 División Oriente</t>
  </si>
  <si>
    <t>SE 915 Occidental</t>
  </si>
  <si>
    <t>SLT 901 Pacífico</t>
  </si>
  <si>
    <t>SLT 902 Istmo</t>
  </si>
  <si>
    <t>SLT 903 Cabo - Norte</t>
  </si>
  <si>
    <t>SE 1005 Noroeste</t>
  </si>
  <si>
    <t>RM CT Francisco Pérez Ríos Unidades 1 y 2</t>
  </si>
  <si>
    <t>RM CCC Huinalá II</t>
  </si>
  <si>
    <t>SLT 1002 Compensación y Transmisión Noreste - Sureste</t>
  </si>
  <si>
    <t>CC San Lorenzo Conversión de TG a CC</t>
  </si>
  <si>
    <t>LT Red de Transmisión Asociada a la CE La Venta III</t>
  </si>
  <si>
    <t>RM CT Punta Prieta Unidad 2</t>
  </si>
  <si>
    <t>SE 1121 Baja California</t>
  </si>
  <si>
    <t>SLT 1118 Transmisión y Transformación del Norte</t>
  </si>
  <si>
    <t>RM CCC El Sauz Paquete 1</t>
  </si>
  <si>
    <t>CG Los Humeros II</t>
  </si>
  <si>
    <t>SLT 1303 Transmisión y Transformación Baja - Noroeste</t>
  </si>
  <si>
    <t>RM Francisco Pérez Ríos</t>
  </si>
  <si>
    <t>TOTAL</t>
  </si>
  <si>
    <t>Cierres Totales</t>
  </si>
  <si>
    <t>Cierres Parciales</t>
  </si>
  <si>
    <t>LT 414 Norte-Occidental</t>
  </si>
  <si>
    <t>LT Red Asociada de la Central Tamazunchale</t>
  </si>
  <si>
    <t>LT 609 Transmisión Noroeste - Occidental</t>
  </si>
  <si>
    <t>RM Dos Bocas</t>
  </si>
  <si>
    <t>RFO Red de Fibra Óptica Proyecto Sur</t>
  </si>
  <si>
    <t>RM Infiernillo</t>
  </si>
  <si>
    <t>LT Red de Transmisión asociada a la CC Agua Prieta II</t>
  </si>
  <si>
    <t>RM CT Puerto Libertad Unidades 2 y 3</t>
  </si>
  <si>
    <t>SE 1129 Compensación redes</t>
  </si>
  <si>
    <t>SLT 1112 Transmisión y Transformación del Noroeste</t>
  </si>
  <si>
    <t>SE 1206 Conversión a 400 kV de la LT Mazatlán II - La Higuera</t>
  </si>
  <si>
    <t>LT Red de Transmisión asociada a la CI Guerrero Negro III</t>
  </si>
  <si>
    <t>SLT 1401 SEs y LTs de las Áreas Baja California y Noroeste</t>
  </si>
  <si>
    <t>SE 1403 Compensación Capacitiva de las Áreas Noroeste - Norte</t>
  </si>
  <si>
    <t>SLT 1601 Transmisión y Transformación Noroeste - Norte</t>
  </si>
  <si>
    <t>NO.</t>
  </si>
  <si>
    <t>NOMBRE DEL PROYECTO</t>
  </si>
  <si>
    <t>COSTO DE</t>
  </si>
  <si>
    <t>CIERRE</t>
  </si>
  <si>
    <t>AMORTIZACIÓN EJERCIDA</t>
  </si>
  <si>
    <t>SUMA</t>
  </si>
  <si>
    <t>REAL</t>
  </si>
  <si>
    <t>LEGAL</t>
  </si>
  <si>
    <t>CONTINGENTE</t>
  </si>
  <si>
    <t>PASIVO DIRECTO</t>
  </si>
  <si>
    <t>PASIVO</t>
  </si>
  <si>
    <t>CCI CI Guerrero Negro III</t>
  </si>
  <si>
    <t>SE 1903 Subestaciones Norte - Noreste</t>
  </si>
  <si>
    <t>SE 1901 Subestaciones de Baja California</t>
  </si>
  <si>
    <t>CT Samalayuca II</t>
  </si>
  <si>
    <t>LT 407 Red Asociada a Altamira II, III y IV</t>
  </si>
  <si>
    <t>LT 408 Naco-Nogales - Área Noroeste     1_/</t>
  </si>
  <si>
    <t>SE 402 Oriental - Peninsular     1_/</t>
  </si>
  <si>
    <t>LT 502 Oriental - Norte     1_/</t>
  </si>
  <si>
    <t>SE 504 Norte - Occidental     1_/</t>
  </si>
  <si>
    <t>SUV Suministro de vapor a las Centrales de Cerro Prieto     1_/</t>
  </si>
  <si>
    <t>LT Red de Transmisión Asociada a la CH el Cajón</t>
  </si>
  <si>
    <t>LT Red de Transmisión Asociada a el Pacífico</t>
  </si>
  <si>
    <t>LT 707 Enlace Norte-Sur     1_/</t>
  </si>
  <si>
    <t>LT Riviera Maya</t>
  </si>
  <si>
    <t>RM Ixtaczoquitlán</t>
  </si>
  <si>
    <t>SE 708 Compensación Dinámicas Oriental -Norte</t>
  </si>
  <si>
    <t>SLT 701 Occidente-Centro</t>
  </si>
  <si>
    <t>SLT 702 Sureste-Peninsular</t>
  </si>
  <si>
    <t>SLT 706 Sistemas- Norte</t>
  </si>
  <si>
    <t>RM CGT Cerro Prieto (U5)</t>
  </si>
  <si>
    <t>SE 813 División Bajío</t>
  </si>
  <si>
    <t>SLT 802 Tamaulipas</t>
  </si>
  <si>
    <t>CE La Venta II</t>
  </si>
  <si>
    <t>LT Red de Transmisión Asociada a la CE La Venta II</t>
  </si>
  <si>
    <t>SE 914 División Centro Sur</t>
  </si>
  <si>
    <t>CH La Yesca</t>
  </si>
  <si>
    <t>CCC Baja California</t>
  </si>
  <si>
    <t>RFO Red de Fibra Óptica Proyecto Centro</t>
  </si>
  <si>
    <t>RFO Red de Fibra Óptica Proyecto Norte</t>
  </si>
  <si>
    <t>RM CCC El Sauz</t>
  </si>
  <si>
    <t>SE 1003 Subestaciones Eléctricas de Occidente</t>
  </si>
  <si>
    <t>LT Red de Transmisión Asociada a la CC San Lorenzo</t>
  </si>
  <si>
    <t>LT Red de Transmisión Asociada a la CH La Yesca</t>
  </si>
  <si>
    <t>RM CN Laguna Verde</t>
  </si>
  <si>
    <t>SE 1110 Compensación Capacitiva del Norte</t>
  </si>
  <si>
    <t>SE 1117 Transformación de Guaymas</t>
  </si>
  <si>
    <t>SE 1120 Noroeste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</si>
  <si>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</si>
  <si>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</si>
  <si>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</si>
  <si>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</si>
  <si>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</si>
  <si>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</si>
  <si>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SLT 1111 Transmisión y Transformación del Central - Occidental</t>
  </si>
  <si>
    <t xml:space="preserve">SLT 1114 Transmisión y Transformación del Oriental </t>
  </si>
  <si>
    <t>SLT 1119 Transmisión y Transformación del Sureste</t>
  </si>
  <si>
    <t>SUV Suministro de 970 T/h a las Centrales de Cerro Prieto</t>
  </si>
  <si>
    <t>SE 1205 Compensación Oriental - Peninsular</t>
  </si>
  <si>
    <t>SLT 1204 Conversión a 400 kV del Área Peninsular</t>
  </si>
  <si>
    <t>SLT 1203 Transmisión y Transformación Oriental - Sureste</t>
  </si>
  <si>
    <t xml:space="preserve">RM CCC Poza Rica </t>
  </si>
  <si>
    <t>LT Red de Trans Asoc al proy de temp abierta y Oax. II, III, IV</t>
  </si>
  <si>
    <t>SLT Red de Transmisión Asociada a Manzanillo I U-1 y 2</t>
  </si>
  <si>
    <t>CC CC Repotenciación CT Manzanillo I U-1 y 2   1_/</t>
  </si>
  <si>
    <t>LT Red de Transmisión asociada a la CG Los Humeros II</t>
  </si>
  <si>
    <t>LT Red de Transmisión asociada a la CCC Norte II</t>
  </si>
  <si>
    <t>CT TG Baja California II</t>
  </si>
  <si>
    <t>SLT 1304 Transmisión y Transformación del Oriental</t>
  </si>
  <si>
    <t>SLT 1302 Transformación del Noreste</t>
  </si>
  <si>
    <t>CCI Baja California Sur IV</t>
  </si>
  <si>
    <t>CCI Baja California Sur III</t>
  </si>
  <si>
    <t>LT 1313 Red asociada a Baja California III</t>
  </si>
  <si>
    <t>SLT SLT 1404 Subestaciones del Oriente</t>
  </si>
  <si>
    <t>SLT 1402 Cambio de Tensión de la LT Culiacán - Los Mochis</t>
  </si>
  <si>
    <t>SLT 1604 Transmisión Ayotla-Chalco</t>
  </si>
  <si>
    <t>LT Red de Transmisión Asociada a la CI Guerrero Negro IV</t>
  </si>
  <si>
    <t>CCI Baja California Sur V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</si>
  <si>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</si>
  <si>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</si>
  <si>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</si>
  <si>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 Noroeste</t>
  </si>
  <si>
    <t>SE 1803 Subestaciones del Occidental</t>
  </si>
  <si>
    <t>SLT 1804 Subestaciones y Líneas Transmisión Oriental - Peninsular</t>
  </si>
  <si>
    <t>SLT 1902 Subestaciones y Compensación del Noroeste</t>
  </si>
  <si>
    <t>LT 1905 Transmisión Sureste Peninsular</t>
  </si>
  <si>
    <t>CC Agua Prieta II (Con Campo Solar)</t>
  </si>
  <si>
    <t>SE 1116 Transformación del Noreste</t>
  </si>
  <si>
    <t>SE 1202 Suministro de Energía a la Zona Manzanillo</t>
  </si>
  <si>
    <t xml:space="preserve">SLT 1405 Subest y Líneas de Transmisión de las Áreas Sureste </t>
  </si>
  <si>
    <t>CC Centro</t>
  </si>
  <si>
    <t>SE 1621 Distribución Norte - Sur</t>
  </si>
  <si>
    <t>SE 1620 Distribución Valle de México</t>
  </si>
  <si>
    <t>SLT 1721 Distribución Norte</t>
  </si>
  <si>
    <t>SE Los Humeros III Fase A</t>
  </si>
  <si>
    <t>LT Red de Transmisión Asociada al CC Empalme I</t>
  </si>
  <si>
    <t>SLT 1821 Divisiones de Distribución</t>
  </si>
  <si>
    <t>LT Red de Transmisión Asociada al CC Empalme II</t>
  </si>
  <si>
    <t>SLT 1921 Reducción de Perdidas de Energía en Distribución</t>
  </si>
  <si>
    <t>CUENTA PÚBLICA 2017</t>
  </si>
  <si>
    <t>HASTA 2016</t>
  </si>
  <si>
    <t>EN 2017</t>
  </si>
  <si>
    <t>*  El tipo de cambio utilizado es de 19.7867 al cierre de diciembre de 2017.</t>
  </si>
  <si>
    <t>CG Cerro Prieto IV   1_/</t>
  </si>
  <si>
    <t>CC Chihuahua   1_/</t>
  </si>
  <si>
    <t>CCI Guerrero Negro II   1_/</t>
  </si>
  <si>
    <t>CC Monterrey II   1_/</t>
  </si>
  <si>
    <t>CD Puerto San Carlos II   1_/</t>
  </si>
  <si>
    <t>CC Rosarito III (Unidades 8 y 9)   1_/</t>
  </si>
  <si>
    <t>LT 211 Cable Submarino  1_/</t>
  </si>
  <si>
    <t>LT 214 y 215 Sureste-Peninsular   1_/</t>
  </si>
  <si>
    <t>LT 216 y 217 Noroeste   1_/</t>
  </si>
  <si>
    <t>SE 212 y 213 SF6 Potencia y Distribución   1_/</t>
  </si>
  <si>
    <t>SE 218 Noroeste   1_/</t>
  </si>
  <si>
    <t>SE 219 Sureste-Peninsular   1_/</t>
  </si>
  <si>
    <t>SE 220 Oriental-Centro   1_/</t>
  </si>
  <si>
    <t>SE 221 Occidental   1_/</t>
  </si>
  <si>
    <t>LT 301 Centro   1_/</t>
  </si>
  <si>
    <t>LT 302 Sureste   1_/</t>
  </si>
  <si>
    <t>LT 303 Ixtapa - Pie de la Cuesta   1_/</t>
  </si>
  <si>
    <t>LT 304 Noroeste   1_/</t>
  </si>
  <si>
    <t>SE 305 Centro-Oriente   1_/</t>
  </si>
  <si>
    <t>SE 306 Sureste   1_/</t>
  </si>
  <si>
    <t>SE 307 Noreste   1_/</t>
  </si>
  <si>
    <t>SE 308 Noroeste   1_/</t>
  </si>
  <si>
    <t xml:space="preserve">CG Los Azufres II y Campo Geotérmico    </t>
  </si>
  <si>
    <t xml:space="preserve">CH Manuel Moreno Torres (2a. Etapa)      </t>
  </si>
  <si>
    <t xml:space="preserve">LT 411 Sistema Nacional     </t>
  </si>
  <si>
    <t xml:space="preserve">LT Manuel Moreno Torres Red Asociada (2a. Etapa)     </t>
  </si>
  <si>
    <t>SE 401 Occidental - Central   1_/</t>
  </si>
  <si>
    <t>SE 403 Noreste   1_/</t>
  </si>
  <si>
    <t>SE 404 Noroeste-Norte   1_/</t>
  </si>
  <si>
    <t>SE 405 Compensación Alta Tensión   1_/</t>
  </si>
  <si>
    <t>SE 410 Sistema Nacional   1_/</t>
  </si>
  <si>
    <t xml:space="preserve">CC El Sauz conversión de TG a CC </t>
  </si>
  <si>
    <t xml:space="preserve">LT 506 Saltillo-Cañada    </t>
  </si>
  <si>
    <t xml:space="preserve">LT Red Asociada de la Central Río Bravo III  </t>
  </si>
  <si>
    <t>SE 412 Compensación Norte   1_/</t>
  </si>
  <si>
    <t xml:space="preserve">SE 413 Noroeste - Occidental     </t>
  </si>
  <si>
    <t>SE 503 Oriental   1_/</t>
  </si>
  <si>
    <t xml:space="preserve">LT 610 Transmisión Noroeste - Norte    </t>
  </si>
  <si>
    <t>LT Red Asociada de Transmisión de la CCI Baja California Sur I   1_/</t>
  </si>
  <si>
    <t xml:space="preserve">SE 607 Sistema Bajío - Oriental     </t>
  </si>
  <si>
    <t xml:space="preserve">CCC  Pacífico </t>
  </si>
  <si>
    <t xml:space="preserve">CH El Cajón   </t>
  </si>
  <si>
    <t xml:space="preserve">LT Red de Transmisión Asociada a Altamira V    </t>
  </si>
  <si>
    <t>LT Red de Transmisión Asociada a la Laguna II   1_/</t>
  </si>
  <si>
    <t>PRR Presa Reguladora Amata   1_/</t>
  </si>
  <si>
    <t>RM Adolfo López Mateos   1_/</t>
  </si>
  <si>
    <t xml:space="preserve">RM Carbón II    </t>
  </si>
  <si>
    <t>RM Carlos Rodríguez Rivero   1_/</t>
  </si>
  <si>
    <t>RM Emilio Portes Gil   1_/</t>
  </si>
  <si>
    <t>RM Huinalá   1_/</t>
  </si>
  <si>
    <t>RM José Aceves Pozos (Mazatlán II)   1_/</t>
  </si>
  <si>
    <t>RM CT Puerto Libertad   1_/</t>
  </si>
  <si>
    <t>RM Salamanca   1_/</t>
  </si>
  <si>
    <t xml:space="preserve">RM Tuxpango   </t>
  </si>
  <si>
    <t>RM CT Valle de México   1_/</t>
  </si>
  <si>
    <t>SE 705 Capacitores   1_/</t>
  </si>
  <si>
    <t>SLT 703 Noreste-Norte   1_/</t>
  </si>
  <si>
    <t>SLT 704 Baja California -Noroeste   1_/</t>
  </si>
  <si>
    <t>LT 807 Durango I   1_/</t>
  </si>
  <si>
    <t>RM CCC Tula   1_/</t>
  </si>
  <si>
    <t xml:space="preserve">RM CT Carbón II Unidades 2 y 4     </t>
  </si>
  <si>
    <t>RM CT Emilio Portes Gil Unidad 4   1_/</t>
  </si>
  <si>
    <t>RM CT Pdte. Adolfo López Mateos Unidades 3, 4, 5 y 6     1_/</t>
  </si>
  <si>
    <t>RM CT Pdte. Plutarco Elías Calles Unidades 1 y 2     1_/</t>
  </si>
  <si>
    <t>SE 811 Noroeste   1_/</t>
  </si>
  <si>
    <t>SE 812 Golfo Norte   1_/</t>
  </si>
  <si>
    <t>SLT 803 Noine   1_/</t>
  </si>
  <si>
    <t>SE 911 Noreste   1_/</t>
  </si>
  <si>
    <t>RM CT Puerto Libertad Unidad 4     1_/</t>
  </si>
  <si>
    <t>RM CT Valle de México Unidades 5,6 y 7     1_/</t>
  </si>
  <si>
    <t>RM CCC Samalayuca II   1_/</t>
  </si>
  <si>
    <t>SE 1004 Compensación Dinámica Área Central   1_/</t>
  </si>
  <si>
    <t>SLT 1001 Red de Transmisión Baja -- Nogales   1_/</t>
  </si>
  <si>
    <t>LT Red de Transmisión asociada al CC Noreste</t>
  </si>
  <si>
    <t>RM CT José López Portillo</t>
  </si>
  <si>
    <t xml:space="preserve">COMISIÓN FEDERAL DE ELECTRICIDAD </t>
  </si>
  <si>
    <t xml:space="preserve">SLT 1904 Transmisión y Transformación de Occidente  </t>
  </si>
  <si>
    <t>SLT 2001 Subestaciones y Líneas Baja California Sur Noroeste</t>
  </si>
  <si>
    <t xml:space="preserve">SLT 2021 Reducción de Pérdidas de Energía en Distribución </t>
  </si>
  <si>
    <t>1_/ Proyectos que han culminado el pago de sus obligaciones financieras contratadas.</t>
  </si>
  <si>
    <t xml:space="preserve">(Millones de Pesos de 2017)*  </t>
  </si>
  <si>
    <t>RM CH Temascal Unidades 1 a 4</t>
  </si>
  <si>
    <t>SE 1213 Compensación de redes</t>
  </si>
  <si>
    <t>SE 1322 Distribución Centro</t>
  </si>
  <si>
    <t>SE 1321 Distribución Noreste</t>
  </si>
  <si>
    <t>SE 1421 Distribución Sur</t>
  </si>
  <si>
    <t>SE 1212 Sur - Peninsular</t>
  </si>
  <si>
    <t>SE 1211 Noreste - Central</t>
  </si>
  <si>
    <t>SE 1210  Norte - Noroeste</t>
  </si>
  <si>
    <t>SE 1323 Distribución Sur</t>
  </si>
  <si>
    <t>SE 1320 Distribución Noroeste</t>
  </si>
  <si>
    <t>SE 1420 Distribución Norte</t>
  </si>
  <si>
    <t>SE 1521 Distribución Sur</t>
  </si>
  <si>
    <t>SE 1520 Distribución Norte</t>
  </si>
  <si>
    <t>SE 1006 Central-Sur</t>
  </si>
  <si>
    <t xml:space="preserve">CG Los Azufres III </t>
  </si>
  <si>
    <t>Nota: Las sumas de los parciales pueden no coincidir debido al redondeo.</t>
  </si>
  <si>
    <t>LT Líneas Centro   1_/</t>
  </si>
  <si>
    <t>SE Norte   1_/</t>
  </si>
  <si>
    <t>Fuente: Comisión Federal de Electricidad.</t>
  </si>
  <si>
    <t>Nota: Los Costos de Cierre parcial representan una fracción del costo total de proyecto, el cual puede estar compuesto de varias fases, obras o unidades; una vez terminados se entregan a la Comisión Federal de Electricidad para que las haga entrar en operación, independientemente de que aún quedan obras por culminar del mismo proyecto.</t>
  </si>
  <si>
    <t>SLT 1201 Transmisión y Transformación de Baja California</t>
  </si>
  <si>
    <t>SE 1701 Subestación Chimalpa II</t>
  </si>
  <si>
    <t>SLT 1802 Subestaciones y Líneas del Norte</t>
  </si>
  <si>
    <t>CCC Cogeneración Salamanca Fase I</t>
  </si>
  <si>
    <t>SLT 1722 Distribución Sur</t>
  </si>
  <si>
    <t>SLT 1920 Subestaciones y Líneas de Distribución</t>
  </si>
  <si>
    <t>LT 612 Subtransmisión Norte - Noreste     1_/</t>
  </si>
  <si>
    <t xml:space="preserve">LT 613 Subtransmisión Occidental  </t>
  </si>
  <si>
    <t>LT 614 Subtransmisión Oriental     1_/</t>
  </si>
  <si>
    <t>LT 615 Subtransmisión Peninsular   1_/</t>
  </si>
  <si>
    <t>SE 611 Subtransmisión Baja California - Noroeste   1_/</t>
  </si>
  <si>
    <t>RM Gómez Palacio     1_/</t>
  </si>
  <si>
    <t>RM Gral. Manuel Álvarez Moreno (Manzanillo)   1_/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</si>
</sst>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#,##0.0"/>
    <numFmt numFmtId="167" formatCode="#,##0.0_;"/>
  </numFmts>
  <fonts count="52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23.5"/>
      <name val="Soberana Sans"/>
      <family val="3"/>
    </font>
    <font>
      <sz val="19"/>
      <name val="Soberana Sans"/>
      <family val="3"/>
    </font>
    <font>
      <b/>
      <sz val="19"/>
      <name val="Soberana Sans"/>
      <family val="3"/>
    </font>
    <font>
      <b/>
      <sz val="19"/>
      <color indexed="8"/>
      <name val="Soberana Sans"/>
      <family val="3"/>
    </font>
    <font>
      <sz val="1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vertAlign val="superscript"/>
      <sz val="8"/>
      <name val="Soberana Sans"/>
      <family val="3"/>
    </font>
    <font>
      <sz val="8"/>
      <name val="Soberana Sans"/>
      <family val="3"/>
    </font>
    <font>
      <sz val="20"/>
      <name val="Soberana Sans"/>
      <family val="3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7" fontId="3" fillId="0" borderId="0" xfId="0" applyNumberFormat="1" applyFont="1" applyFill="1" applyAlignment="1">
      <alignment horizontal="centerContinuous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 quotePrefix="1">
      <alignment horizontal="center" vertical="top"/>
    </xf>
    <xf numFmtId="0" fontId="10" fillId="0" borderId="0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37" fontId="9" fillId="0" borderId="15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166" fontId="9" fillId="0" borderId="16" xfId="0" applyNumberFormat="1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166" fontId="9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/>
    </xf>
    <xf numFmtId="49" fontId="51" fillId="34" borderId="19" xfId="0" applyNumberFormat="1" applyFont="1" applyFill="1" applyBorder="1" applyAlignment="1">
      <alignment horizontal="center" vertical="center"/>
    </xf>
    <xf numFmtId="49" fontId="51" fillId="34" borderId="20" xfId="0" applyNumberFormat="1" applyFont="1" applyFill="1" applyBorder="1" applyAlignment="1">
      <alignment horizontal="center" vertical="center"/>
    </xf>
    <xf numFmtId="49" fontId="51" fillId="34" borderId="18" xfId="0" applyNumberFormat="1" applyFont="1" applyFill="1" applyBorder="1" applyAlignment="1">
      <alignment horizontal="center" vertical="center"/>
    </xf>
    <xf numFmtId="49" fontId="51" fillId="34" borderId="19" xfId="0" applyNumberFormat="1" applyFont="1" applyFill="1" applyBorder="1" applyAlignment="1">
      <alignment horizontal="centerContinuous" vertical="center"/>
    </xf>
    <xf numFmtId="49" fontId="51" fillId="34" borderId="21" xfId="0" applyNumberFormat="1" applyFont="1" applyFill="1" applyBorder="1" applyAlignment="1">
      <alignment horizontal="centerContinuous" vertical="center"/>
    </xf>
    <xf numFmtId="49" fontId="51" fillId="34" borderId="22" xfId="0" applyNumberFormat="1" applyFont="1" applyFill="1" applyBorder="1" applyAlignment="1">
      <alignment horizontal="centerContinuous" vertical="center"/>
    </xf>
    <xf numFmtId="49" fontId="51" fillId="34" borderId="23" xfId="0" applyNumberFormat="1" applyFont="1" applyFill="1" applyBorder="1" applyAlignment="1">
      <alignment horizontal="centerContinuous" vertical="center"/>
    </xf>
    <xf numFmtId="49" fontId="51" fillId="34" borderId="15" xfId="0" applyNumberFormat="1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/>
    </xf>
    <xf numFmtId="49" fontId="51" fillId="34" borderId="0" xfId="0" applyNumberFormat="1" applyFont="1" applyFill="1" applyBorder="1" applyAlignment="1">
      <alignment horizontal="center" vertical="center"/>
    </xf>
    <xf numFmtId="49" fontId="51" fillId="34" borderId="21" xfId="0" applyNumberFormat="1" applyFont="1" applyFill="1" applyBorder="1" applyAlignment="1">
      <alignment horizontal="center" vertical="center"/>
    </xf>
    <xf numFmtId="49" fontId="51" fillId="34" borderId="24" xfId="0" applyNumberFormat="1" applyFont="1" applyFill="1" applyBorder="1" applyAlignment="1">
      <alignment horizontal="center" vertical="center"/>
    </xf>
    <xf numFmtId="49" fontId="51" fillId="34" borderId="25" xfId="0" applyNumberFormat="1" applyFont="1" applyFill="1" applyBorder="1" applyAlignment="1">
      <alignment horizontal="centerContinuous" vertical="center"/>
    </xf>
    <xf numFmtId="49" fontId="51" fillId="34" borderId="17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11" fillId="0" borderId="12" xfId="0" applyNumberFormat="1" applyFont="1" applyFill="1" applyBorder="1" applyAlignment="1">
      <alignment/>
    </xf>
    <xf numFmtId="167" fontId="11" fillId="0" borderId="13" xfId="0" applyNumberFormat="1" applyFont="1" applyFill="1" applyBorder="1" applyAlignment="1">
      <alignment/>
    </xf>
    <xf numFmtId="167" fontId="12" fillId="0" borderId="12" xfId="0" applyNumberFormat="1" applyFont="1" applyFill="1" applyBorder="1" applyAlignment="1">
      <alignment/>
    </xf>
    <xf numFmtId="167" fontId="12" fillId="0" borderId="12" xfId="0" applyNumberFormat="1" applyFont="1" applyFill="1" applyBorder="1" applyAlignment="1" quotePrefix="1">
      <alignment/>
    </xf>
    <xf numFmtId="167" fontId="12" fillId="0" borderId="13" xfId="0" applyNumberFormat="1" applyFont="1" applyFill="1" applyBorder="1" applyAlignment="1">
      <alignment/>
    </xf>
    <xf numFmtId="167" fontId="12" fillId="0" borderId="15" xfId="0" applyNumberFormat="1" applyFont="1" applyFill="1" applyBorder="1" applyAlignment="1">
      <alignment/>
    </xf>
    <xf numFmtId="167" fontId="12" fillId="0" borderId="15" xfId="0" applyNumberFormat="1" applyFont="1" applyFill="1" applyBorder="1" applyAlignment="1" quotePrefix="1">
      <alignment/>
    </xf>
    <xf numFmtId="167" fontId="12" fillId="0" borderId="15" xfId="0" applyNumberFormat="1" applyFont="1" applyFill="1" applyBorder="1" applyAlignment="1">
      <alignment vertical="center"/>
    </xf>
    <xf numFmtId="167" fontId="9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/>
    </xf>
    <xf numFmtId="37" fontId="14" fillId="0" borderId="0" xfId="0" applyNumberFormat="1" applyFont="1" applyFill="1" applyAlignment="1">
      <alignment vertical="center"/>
    </xf>
    <xf numFmtId="37" fontId="14" fillId="0" borderId="0" xfId="0" applyNumberFormat="1" applyFont="1" applyFill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15" fillId="0" borderId="0" xfId="0" applyNumberFormat="1" applyFont="1" applyFill="1" applyAlignment="1">
      <alignment vertical="center"/>
    </xf>
    <xf numFmtId="0" fontId="9" fillId="0" borderId="0" xfId="0" applyNumberFormat="1" applyFont="1" applyBorder="1" applyAlignment="1">
      <alignment vertical="top"/>
    </xf>
    <xf numFmtId="37" fontId="13" fillId="0" borderId="0" xfId="0" applyNumberFormat="1" applyFont="1" applyFill="1" applyAlignment="1">
      <alignment horizontal="centerContinuous" vertical="center"/>
    </xf>
    <xf numFmtId="166" fontId="12" fillId="0" borderId="15" xfId="0" applyNumberFormat="1" applyFont="1" applyFill="1" applyBorder="1" applyAlignment="1">
      <alignment/>
    </xf>
    <xf numFmtId="0" fontId="9" fillId="0" borderId="16" xfId="0" applyNumberFormat="1" applyFont="1" applyFill="1" applyBorder="1" applyAlignment="1" quotePrefix="1">
      <alignment horizontal="center" vertical="center"/>
    </xf>
    <xf numFmtId="49" fontId="9" fillId="0" borderId="17" xfId="0" applyNumberFormat="1" applyFont="1" applyFill="1" applyBorder="1" applyAlignment="1">
      <alignment vertical="top"/>
    </xf>
    <xf numFmtId="0" fontId="9" fillId="0" borderId="17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/>
    </xf>
    <xf numFmtId="167" fontId="12" fillId="0" borderId="16" xfId="0" applyNumberFormat="1" applyFont="1" applyFill="1" applyBorder="1" applyAlignment="1" quotePrefix="1">
      <alignment/>
    </xf>
    <xf numFmtId="0" fontId="9" fillId="0" borderId="17" xfId="0" applyFont="1" applyBorder="1" applyAlignment="1">
      <alignment/>
    </xf>
    <xf numFmtId="167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8"/>
  <sheetViews>
    <sheetView showGridLines="0" showZeros="0" tabSelected="1" showOutlineSymbols="0" zoomScaleSheetLayoutView="100" workbookViewId="0" topLeftCell="A1">
      <selection activeCell="A1" sqref="A1"/>
    </sheetView>
  </sheetViews>
  <sheetFormatPr defaultColWidth="0" defaultRowHeight="23.25"/>
  <cols>
    <col min="1" max="1" width="0.453125" style="3" customWidth="1"/>
    <col min="2" max="2" width="2.76953125" style="3" customWidth="1"/>
    <col min="3" max="3" width="0.453125" style="3" customWidth="1"/>
    <col min="4" max="4" width="22.0703125" style="3" customWidth="1"/>
    <col min="5" max="5" width="5.1484375" style="3" customWidth="1"/>
    <col min="6" max="6" width="5.76953125" style="3" customWidth="1"/>
    <col min="7" max="7" width="4.69140625" style="3" customWidth="1"/>
    <col min="8" max="8" width="5.1484375" style="3" customWidth="1"/>
    <col min="9" max="9" width="3.76953125" style="3" customWidth="1"/>
    <col min="10" max="10" width="4.5390625" style="3" customWidth="1"/>
    <col min="11" max="11" width="5.30859375" style="3" customWidth="1"/>
    <col min="12" max="12" width="7.23046875" style="3" customWidth="1"/>
    <col min="13" max="13" width="5.0703125" style="3" customWidth="1"/>
    <col min="14" max="14" width="0.84375" style="3" customWidth="1"/>
    <col min="15" max="16" width="0" style="3" hidden="1" customWidth="1"/>
    <col min="17" max="16384" width="11.0703125" style="3" hidden="1" customWidth="1"/>
  </cols>
  <sheetData>
    <row r="1" spans="1:14" s="11" customFormat="1" ht="6.7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</row>
    <row r="2" spans="1:14" s="78" customFormat="1" ht="12" customHeight="1">
      <c r="A2" s="75"/>
      <c r="B2" s="76" t="s">
        <v>159</v>
      </c>
      <c r="C2" s="76"/>
      <c r="D2" s="77"/>
      <c r="E2" s="76"/>
      <c r="F2" s="76"/>
      <c r="G2" s="76"/>
      <c r="H2" s="76"/>
      <c r="I2" s="76"/>
      <c r="J2" s="76"/>
      <c r="K2" s="76"/>
      <c r="L2" s="76"/>
      <c r="M2" s="76"/>
      <c r="N2" s="75"/>
    </row>
    <row r="3" spans="1:14" s="78" customFormat="1" ht="12" customHeight="1">
      <c r="A3" s="75"/>
      <c r="B3" s="79" t="s">
        <v>10</v>
      </c>
      <c r="C3" s="76"/>
      <c r="D3" s="77"/>
      <c r="E3" s="76"/>
      <c r="F3" s="76"/>
      <c r="G3" s="76"/>
      <c r="H3" s="76"/>
      <c r="I3" s="76"/>
      <c r="J3" s="76"/>
      <c r="K3" s="76"/>
      <c r="L3" s="76"/>
      <c r="M3" s="76"/>
      <c r="N3" s="75"/>
    </row>
    <row r="4" spans="1:14" s="78" customFormat="1" ht="12" customHeight="1">
      <c r="A4" s="75"/>
      <c r="B4" s="79" t="s">
        <v>238</v>
      </c>
      <c r="C4" s="76"/>
      <c r="D4" s="77"/>
      <c r="E4" s="76"/>
      <c r="F4" s="76"/>
      <c r="G4" s="76"/>
      <c r="H4" s="76"/>
      <c r="I4" s="76"/>
      <c r="J4" s="76"/>
      <c r="K4" s="76"/>
      <c r="L4" s="76"/>
      <c r="M4" s="76"/>
      <c r="N4" s="75"/>
    </row>
    <row r="5" spans="1:14" s="78" customFormat="1" ht="12" customHeight="1">
      <c r="A5" s="75"/>
      <c r="B5" s="79" t="s">
        <v>243</v>
      </c>
      <c r="C5" s="76"/>
      <c r="D5" s="77"/>
      <c r="E5" s="76"/>
      <c r="F5" s="76"/>
      <c r="G5" s="76"/>
      <c r="H5" s="86"/>
      <c r="I5" s="76"/>
      <c r="J5" s="76"/>
      <c r="K5" s="76"/>
      <c r="L5" s="76"/>
      <c r="M5" s="76"/>
      <c r="N5" s="75"/>
    </row>
    <row r="6" spans="1:14" s="11" customFormat="1" ht="5.25" customHeight="1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0"/>
    </row>
    <row r="7" spans="1:14" s="11" customFormat="1" ht="12" customHeight="1">
      <c r="A7" s="2"/>
      <c r="B7" s="48"/>
      <c r="C7" s="49"/>
      <c r="D7" s="50"/>
      <c r="E7" s="51" t="s">
        <v>62</v>
      </c>
      <c r="F7" s="52" t="s">
        <v>64</v>
      </c>
      <c r="G7" s="53"/>
      <c r="H7" s="54"/>
      <c r="I7" s="52" t="s">
        <v>69</v>
      </c>
      <c r="J7" s="53"/>
      <c r="K7" s="54"/>
      <c r="L7" s="52" t="s">
        <v>70</v>
      </c>
      <c r="M7" s="54"/>
      <c r="N7" s="12"/>
    </row>
    <row r="8" spans="1:14" s="11" customFormat="1" ht="12" customHeight="1">
      <c r="A8" s="2"/>
      <c r="B8" s="55" t="s">
        <v>60</v>
      </c>
      <c r="C8" s="56"/>
      <c r="D8" s="57" t="s">
        <v>61</v>
      </c>
      <c r="E8" s="55" t="s">
        <v>63</v>
      </c>
      <c r="F8" s="58" t="s">
        <v>160</v>
      </c>
      <c r="G8" s="59" t="s">
        <v>161</v>
      </c>
      <c r="H8" s="55" t="s">
        <v>65</v>
      </c>
      <c r="I8" s="58" t="s">
        <v>66</v>
      </c>
      <c r="J8" s="59" t="s">
        <v>67</v>
      </c>
      <c r="K8" s="55" t="s">
        <v>65</v>
      </c>
      <c r="L8" s="55" t="s">
        <v>68</v>
      </c>
      <c r="M8" s="55" t="s">
        <v>42</v>
      </c>
      <c r="N8" s="12"/>
    </row>
    <row r="9" spans="1:14" s="11" customFormat="1" ht="12" customHeight="1">
      <c r="A9" s="1"/>
      <c r="B9" s="60"/>
      <c r="C9" s="60"/>
      <c r="D9" s="61"/>
      <c r="E9" s="58" t="s">
        <v>1</v>
      </c>
      <c r="F9" s="58" t="s">
        <v>2</v>
      </c>
      <c r="G9" s="58" t="s">
        <v>3</v>
      </c>
      <c r="H9" s="59" t="s">
        <v>4</v>
      </c>
      <c r="I9" s="58" t="s">
        <v>5</v>
      </c>
      <c r="J9" s="58" t="s">
        <v>6</v>
      </c>
      <c r="K9" s="58" t="s">
        <v>7</v>
      </c>
      <c r="L9" s="59" t="s">
        <v>8</v>
      </c>
      <c r="M9" s="59" t="s">
        <v>9</v>
      </c>
      <c r="N9" s="12"/>
    </row>
    <row r="10" spans="1:14" s="11" customFormat="1" ht="7.5" customHeight="1">
      <c r="A10" s="2"/>
      <c r="B10" s="5"/>
      <c r="C10" s="6"/>
      <c r="D10" s="7"/>
      <c r="E10" s="8"/>
      <c r="F10" s="8"/>
      <c r="G10" s="8"/>
      <c r="H10" s="8"/>
      <c r="I10" s="8"/>
      <c r="J10" s="8"/>
      <c r="K10" s="8"/>
      <c r="L10" s="8"/>
      <c r="M10" s="9"/>
      <c r="N10" s="12"/>
    </row>
    <row r="11" spans="1:14" s="11" customFormat="1" ht="12" customHeight="1">
      <c r="A11" s="2"/>
      <c r="B11" s="14"/>
      <c r="C11" s="15"/>
      <c r="D11" s="16" t="s">
        <v>42</v>
      </c>
      <c r="E11" s="65">
        <f>+E13+E230</f>
        <v>394471.13151947514</v>
      </c>
      <c r="F11" s="65">
        <f>+F13+F230</f>
        <v>226017.92782850435</v>
      </c>
      <c r="G11" s="65">
        <f>+G13+G230</f>
        <v>18729.60866455006</v>
      </c>
      <c r="H11" s="65">
        <f>SUM(F11:G11)</f>
        <v>244747.53649305442</v>
      </c>
      <c r="I11" s="65">
        <v>0</v>
      </c>
      <c r="J11" s="65">
        <f>+J13+J230</f>
        <v>26218.68962885746</v>
      </c>
      <c r="K11" s="65">
        <f>+I11+J11</f>
        <v>26218.68962885746</v>
      </c>
      <c r="L11" s="65">
        <f>E11-H11-K11</f>
        <v>123504.90539756326</v>
      </c>
      <c r="M11" s="66">
        <f>K11+L11</f>
        <v>149723.59502642072</v>
      </c>
      <c r="N11" s="12"/>
    </row>
    <row r="12" spans="1:14" s="11" customFormat="1" ht="12" customHeight="1">
      <c r="A12" s="2"/>
      <c r="B12" s="14"/>
      <c r="C12" s="15"/>
      <c r="D12" s="17"/>
      <c r="E12" s="65"/>
      <c r="F12" s="65"/>
      <c r="G12" s="65"/>
      <c r="H12" s="65">
        <f>SUM(F12:G12)</f>
        <v>0</v>
      </c>
      <c r="I12" s="65"/>
      <c r="J12" s="65"/>
      <c r="K12" s="65"/>
      <c r="L12" s="65"/>
      <c r="M12" s="66"/>
      <c r="N12" s="12"/>
    </row>
    <row r="13" spans="1:14" s="11" customFormat="1" ht="12" customHeight="1">
      <c r="A13" s="2"/>
      <c r="B13" s="18"/>
      <c r="C13" s="15"/>
      <c r="D13" s="19" t="s">
        <v>43</v>
      </c>
      <c r="E13" s="65">
        <f aca="true" t="shared" si="0" ref="E13:M13">SUM(E15:E228)</f>
        <v>337798.7128229948</v>
      </c>
      <c r="F13" s="65">
        <f t="shared" si="0"/>
        <v>220155.99135270488</v>
      </c>
      <c r="G13" s="65">
        <f t="shared" si="0"/>
        <v>15468.507103951812</v>
      </c>
      <c r="H13" s="65">
        <f t="shared" si="0"/>
        <v>235624.49845665658</v>
      </c>
      <c r="I13" s="65">
        <f t="shared" si="0"/>
        <v>0</v>
      </c>
      <c r="J13" s="65">
        <f t="shared" si="0"/>
        <v>21166.702367919886</v>
      </c>
      <c r="K13" s="65">
        <f t="shared" si="0"/>
        <v>21166.702367919886</v>
      </c>
      <c r="L13" s="65">
        <f t="shared" si="0"/>
        <v>81007.51199841835</v>
      </c>
      <c r="M13" s="66">
        <f t="shared" si="0"/>
        <v>102174.21436633823</v>
      </c>
      <c r="N13" s="12"/>
    </row>
    <row r="14" spans="1:14" s="11" customFormat="1" ht="12" customHeight="1">
      <c r="A14" s="2"/>
      <c r="B14" s="20"/>
      <c r="C14" s="15"/>
      <c r="D14" s="21"/>
      <c r="E14" s="67"/>
      <c r="F14" s="67"/>
      <c r="G14" s="68"/>
      <c r="H14" s="67">
        <f aca="true" t="shared" si="1" ref="H14:H82">SUM(F14:G14)</f>
        <v>0</v>
      </c>
      <c r="I14" s="67">
        <v>0</v>
      </c>
      <c r="J14" s="67">
        <v>0</v>
      </c>
      <c r="K14" s="67">
        <f aca="true" t="shared" si="2" ref="K14:K81">+I14+J14</f>
        <v>0</v>
      </c>
      <c r="L14" s="67">
        <f aca="true" t="shared" si="3" ref="L14:L77">E14-H14-K14</f>
        <v>0</v>
      </c>
      <c r="M14" s="69">
        <f aca="true" t="shared" si="4" ref="M14:M81">K14+L14</f>
        <v>0</v>
      </c>
      <c r="N14" s="12"/>
    </row>
    <row r="15" spans="1:14" s="11" customFormat="1" ht="12" customHeight="1">
      <c r="A15" s="2"/>
      <c r="B15" s="22">
        <v>1</v>
      </c>
      <c r="C15" s="23"/>
      <c r="D15" s="24" t="s">
        <v>163</v>
      </c>
      <c r="E15" s="70">
        <v>2044.6784312</v>
      </c>
      <c r="F15" s="70">
        <v>2044.6784312</v>
      </c>
      <c r="G15" s="70">
        <v>0</v>
      </c>
      <c r="H15" s="70">
        <f t="shared" si="1"/>
        <v>2044.6784312</v>
      </c>
      <c r="I15" s="70">
        <v>0</v>
      </c>
      <c r="J15" s="70">
        <v>0</v>
      </c>
      <c r="K15" s="70">
        <f t="shared" si="2"/>
        <v>0</v>
      </c>
      <c r="L15" s="70">
        <f t="shared" si="3"/>
        <v>0</v>
      </c>
      <c r="M15" s="70">
        <f t="shared" si="4"/>
        <v>0</v>
      </c>
      <c r="N15" s="12"/>
    </row>
    <row r="16" spans="1:14" s="11" customFormat="1" ht="12" customHeight="1">
      <c r="A16" s="2"/>
      <c r="B16" s="22">
        <v>2</v>
      </c>
      <c r="C16" s="23"/>
      <c r="D16" s="24" t="s">
        <v>164</v>
      </c>
      <c r="E16" s="70">
        <v>5488.157194870391</v>
      </c>
      <c r="F16" s="70">
        <v>5488.157194870391</v>
      </c>
      <c r="G16" s="70">
        <v>0</v>
      </c>
      <c r="H16" s="70">
        <f t="shared" si="1"/>
        <v>5488.157194870391</v>
      </c>
      <c r="I16" s="70">
        <v>0</v>
      </c>
      <c r="J16" s="70">
        <v>0</v>
      </c>
      <c r="K16" s="70">
        <f t="shared" si="2"/>
        <v>0</v>
      </c>
      <c r="L16" s="70">
        <f t="shared" si="3"/>
        <v>0</v>
      </c>
      <c r="M16" s="70"/>
      <c r="N16" s="12"/>
    </row>
    <row r="17" spans="1:14" s="11" customFormat="1" ht="12" customHeight="1">
      <c r="A17" s="2"/>
      <c r="B17" s="22">
        <v>3</v>
      </c>
      <c r="C17" s="23"/>
      <c r="D17" s="24" t="s">
        <v>165</v>
      </c>
      <c r="E17" s="70">
        <v>543.4786335169819</v>
      </c>
      <c r="F17" s="70">
        <v>543.4786335169819</v>
      </c>
      <c r="G17" s="70">
        <v>0</v>
      </c>
      <c r="H17" s="70">
        <f t="shared" si="1"/>
        <v>543.4786335169819</v>
      </c>
      <c r="I17" s="70">
        <v>0</v>
      </c>
      <c r="J17" s="70">
        <v>0</v>
      </c>
      <c r="K17" s="70">
        <f t="shared" si="2"/>
        <v>0</v>
      </c>
      <c r="L17" s="70">
        <f t="shared" si="3"/>
        <v>0</v>
      </c>
      <c r="M17" s="70">
        <f t="shared" si="4"/>
        <v>0</v>
      </c>
      <c r="N17" s="12"/>
    </row>
    <row r="18" spans="1:14" s="11" customFormat="1" ht="12" customHeight="1">
      <c r="A18" s="2"/>
      <c r="B18" s="25">
        <v>4</v>
      </c>
      <c r="C18" s="23"/>
      <c r="D18" s="24" t="s">
        <v>166</v>
      </c>
      <c r="E18" s="70">
        <v>5703.383576287918</v>
      </c>
      <c r="F18" s="70">
        <v>5703.383576287917</v>
      </c>
      <c r="G18" s="70">
        <v>0</v>
      </c>
      <c r="H18" s="70">
        <f t="shared" si="1"/>
        <v>5703.383576287917</v>
      </c>
      <c r="I18" s="70">
        <v>0</v>
      </c>
      <c r="J18" s="70">
        <v>0</v>
      </c>
      <c r="K18" s="87"/>
      <c r="L18" s="70">
        <f t="shared" si="3"/>
        <v>9.094947017729282E-13</v>
      </c>
      <c r="M18" s="70">
        <f t="shared" si="4"/>
        <v>9.094947017729282E-13</v>
      </c>
      <c r="N18" s="12"/>
    </row>
    <row r="19" spans="1:14" s="11" customFormat="1" ht="12" customHeight="1">
      <c r="A19" s="2"/>
      <c r="B19" s="25">
        <v>5</v>
      </c>
      <c r="C19" s="23"/>
      <c r="D19" s="24" t="s">
        <v>167</v>
      </c>
      <c r="E19" s="70">
        <v>1211.0974082550001</v>
      </c>
      <c r="F19" s="70">
        <v>1211.097408255</v>
      </c>
      <c r="G19" s="70">
        <v>0</v>
      </c>
      <c r="H19" s="70">
        <f t="shared" si="1"/>
        <v>1211.097408255</v>
      </c>
      <c r="I19" s="70">
        <v>0</v>
      </c>
      <c r="J19" s="70">
        <v>0</v>
      </c>
      <c r="K19" s="70">
        <f t="shared" si="2"/>
        <v>0</v>
      </c>
      <c r="L19" s="70">
        <f t="shared" si="3"/>
        <v>2.2737367544323206E-13</v>
      </c>
      <c r="M19" s="70">
        <f t="shared" si="4"/>
        <v>2.2737367544323206E-13</v>
      </c>
      <c r="N19" s="12"/>
    </row>
    <row r="20" spans="1:14" s="11" customFormat="1" ht="12" customHeight="1">
      <c r="A20" s="2"/>
      <c r="B20" s="25">
        <v>6</v>
      </c>
      <c r="C20" s="23"/>
      <c r="D20" s="24" t="s">
        <v>168</v>
      </c>
      <c r="E20" s="70">
        <v>6091.402080488538</v>
      </c>
      <c r="F20" s="70">
        <v>6091.402080488538</v>
      </c>
      <c r="G20" s="70">
        <v>0</v>
      </c>
      <c r="H20" s="70">
        <f t="shared" si="1"/>
        <v>6091.402080488538</v>
      </c>
      <c r="I20" s="70">
        <v>0</v>
      </c>
      <c r="J20" s="70">
        <v>0</v>
      </c>
      <c r="K20" s="70">
        <f t="shared" si="2"/>
        <v>0</v>
      </c>
      <c r="L20" s="70">
        <f t="shared" si="3"/>
        <v>0</v>
      </c>
      <c r="M20" s="70">
        <f t="shared" si="4"/>
        <v>0</v>
      </c>
      <c r="N20" s="12"/>
    </row>
    <row r="21" spans="1:14" s="11" customFormat="1" ht="12" customHeight="1">
      <c r="A21" s="2"/>
      <c r="B21" s="25">
        <v>7</v>
      </c>
      <c r="C21" s="23"/>
      <c r="D21" s="24" t="s">
        <v>74</v>
      </c>
      <c r="E21" s="70">
        <v>13874.82691937279</v>
      </c>
      <c r="F21" s="70">
        <v>12714.39944246098</v>
      </c>
      <c r="G21" s="70">
        <v>475.78310913606</v>
      </c>
      <c r="H21" s="70">
        <f t="shared" si="1"/>
        <v>13190.18255159704</v>
      </c>
      <c r="I21" s="70">
        <v>0</v>
      </c>
      <c r="J21" s="70">
        <v>539.0087063978721</v>
      </c>
      <c r="K21" s="70">
        <f t="shared" si="2"/>
        <v>539.0087063978721</v>
      </c>
      <c r="L21" s="70">
        <f t="shared" si="3"/>
        <v>145.6356613778786</v>
      </c>
      <c r="M21" s="70">
        <f t="shared" si="4"/>
        <v>684.6443677757507</v>
      </c>
      <c r="N21" s="12"/>
    </row>
    <row r="22" spans="1:14" s="11" customFormat="1" ht="12" customHeight="1">
      <c r="A22" s="2"/>
      <c r="B22" s="25">
        <v>9</v>
      </c>
      <c r="C22" s="23"/>
      <c r="D22" s="24" t="s">
        <v>169</v>
      </c>
      <c r="E22" s="70">
        <v>1979.0444237241</v>
      </c>
      <c r="F22" s="70">
        <v>1979.0444237241</v>
      </c>
      <c r="G22" s="70">
        <v>0</v>
      </c>
      <c r="H22" s="70">
        <f t="shared" si="1"/>
        <v>1979.0444237241</v>
      </c>
      <c r="I22" s="70">
        <v>0</v>
      </c>
      <c r="J22" s="70">
        <v>0</v>
      </c>
      <c r="K22" s="70">
        <f t="shared" si="2"/>
        <v>0</v>
      </c>
      <c r="L22" s="70">
        <f t="shared" si="3"/>
        <v>0</v>
      </c>
      <c r="M22" s="70">
        <f t="shared" si="4"/>
        <v>0</v>
      </c>
      <c r="N22" s="12"/>
    </row>
    <row r="23" spans="1:14" s="11" customFormat="1" ht="12" customHeight="1">
      <c r="A23" s="2"/>
      <c r="B23" s="25">
        <v>10</v>
      </c>
      <c r="C23" s="23"/>
      <c r="D23" s="24" t="s">
        <v>170</v>
      </c>
      <c r="E23" s="70">
        <v>2596.410846815056</v>
      </c>
      <c r="F23" s="70">
        <v>2596.410846815056</v>
      </c>
      <c r="G23" s="70">
        <v>0</v>
      </c>
      <c r="H23" s="70">
        <f t="shared" si="1"/>
        <v>2596.410846815056</v>
      </c>
      <c r="I23" s="70">
        <v>0</v>
      </c>
      <c r="J23" s="70">
        <v>0</v>
      </c>
      <c r="K23" s="70">
        <f t="shared" si="2"/>
        <v>0</v>
      </c>
      <c r="L23" s="70">
        <f t="shared" si="3"/>
        <v>0</v>
      </c>
      <c r="M23" s="70">
        <f t="shared" si="4"/>
        <v>0</v>
      </c>
      <c r="N23" s="12"/>
    </row>
    <row r="24" spans="1:14" s="11" customFormat="1" ht="12" customHeight="1">
      <c r="A24" s="2"/>
      <c r="B24" s="25">
        <v>11</v>
      </c>
      <c r="C24" s="23"/>
      <c r="D24" s="24" t="s">
        <v>171</v>
      </c>
      <c r="E24" s="70">
        <v>2105.493740292027</v>
      </c>
      <c r="F24" s="70">
        <v>2105.493740292027</v>
      </c>
      <c r="G24" s="70">
        <v>0</v>
      </c>
      <c r="H24" s="70">
        <f t="shared" si="1"/>
        <v>2105.493740292027</v>
      </c>
      <c r="I24" s="70">
        <v>0</v>
      </c>
      <c r="J24" s="70">
        <v>0</v>
      </c>
      <c r="K24" s="70">
        <f t="shared" si="2"/>
        <v>0</v>
      </c>
      <c r="L24" s="70">
        <f t="shared" si="3"/>
        <v>0</v>
      </c>
      <c r="M24" s="70">
        <f t="shared" si="4"/>
        <v>0</v>
      </c>
      <c r="N24" s="12"/>
    </row>
    <row r="25" spans="1:14" s="11" customFormat="1" ht="12" customHeight="1">
      <c r="A25" s="2"/>
      <c r="B25" s="25">
        <v>12</v>
      </c>
      <c r="C25" s="23"/>
      <c r="D25" s="24" t="s">
        <v>172</v>
      </c>
      <c r="E25" s="70">
        <v>3466.1959129201923</v>
      </c>
      <c r="F25" s="70">
        <v>3466.195912920192</v>
      </c>
      <c r="G25" s="70">
        <v>0</v>
      </c>
      <c r="H25" s="70">
        <f t="shared" si="1"/>
        <v>3466.195912920192</v>
      </c>
      <c r="I25" s="70">
        <v>0</v>
      </c>
      <c r="J25" s="70">
        <v>0</v>
      </c>
      <c r="K25" s="70"/>
      <c r="L25" s="70">
        <f t="shared" si="3"/>
        <v>4.547473508864641E-13</v>
      </c>
      <c r="M25" s="70"/>
      <c r="N25" s="12"/>
    </row>
    <row r="26" spans="1:14" s="11" customFormat="1" ht="12" customHeight="1">
      <c r="A26" s="2"/>
      <c r="B26" s="25">
        <v>13</v>
      </c>
      <c r="C26" s="23"/>
      <c r="D26" s="24" t="s">
        <v>173</v>
      </c>
      <c r="E26" s="70">
        <v>1002.3330613103</v>
      </c>
      <c r="F26" s="70">
        <v>1002.3330613103</v>
      </c>
      <c r="G26" s="70">
        <v>0</v>
      </c>
      <c r="H26" s="70">
        <f t="shared" si="1"/>
        <v>1002.3330613103</v>
      </c>
      <c r="I26" s="70">
        <v>0</v>
      </c>
      <c r="J26" s="70">
        <v>0</v>
      </c>
      <c r="K26" s="70"/>
      <c r="L26" s="70">
        <f t="shared" si="3"/>
        <v>0</v>
      </c>
      <c r="M26" s="70"/>
      <c r="N26" s="12"/>
    </row>
    <row r="27" spans="1:14" s="11" customFormat="1" ht="12" customHeight="1">
      <c r="A27" s="2"/>
      <c r="B27" s="25">
        <v>14</v>
      </c>
      <c r="C27" s="23"/>
      <c r="D27" s="24" t="s">
        <v>174</v>
      </c>
      <c r="E27" s="70">
        <v>668.000470264357</v>
      </c>
      <c r="F27" s="70">
        <v>668.000470264357</v>
      </c>
      <c r="G27" s="70">
        <v>0</v>
      </c>
      <c r="H27" s="70">
        <f t="shared" si="1"/>
        <v>668.000470264357</v>
      </c>
      <c r="I27" s="70">
        <v>0</v>
      </c>
      <c r="J27" s="70">
        <v>0</v>
      </c>
      <c r="K27" s="70"/>
      <c r="L27" s="70">
        <f t="shared" si="3"/>
        <v>0</v>
      </c>
      <c r="M27" s="70"/>
      <c r="N27" s="12"/>
    </row>
    <row r="28" spans="1:14" s="11" customFormat="1" ht="12" customHeight="1">
      <c r="A28" s="2"/>
      <c r="B28" s="25">
        <v>15</v>
      </c>
      <c r="C28" s="23"/>
      <c r="D28" s="24" t="s">
        <v>175</v>
      </c>
      <c r="E28" s="70">
        <v>1243.5653251382</v>
      </c>
      <c r="F28" s="70">
        <v>1243.5653251382</v>
      </c>
      <c r="G28" s="70">
        <v>0</v>
      </c>
      <c r="H28" s="70">
        <f t="shared" si="1"/>
        <v>1243.5653251382</v>
      </c>
      <c r="I28" s="70">
        <v>0</v>
      </c>
      <c r="J28" s="70">
        <v>0</v>
      </c>
      <c r="K28" s="70"/>
      <c r="L28" s="70">
        <f t="shared" si="3"/>
        <v>0</v>
      </c>
      <c r="M28" s="70"/>
      <c r="N28" s="12"/>
    </row>
    <row r="29" spans="1:14" s="11" customFormat="1" ht="12" customHeight="1">
      <c r="A29" s="2"/>
      <c r="B29" s="25">
        <v>16</v>
      </c>
      <c r="C29" s="23"/>
      <c r="D29" s="24" t="s">
        <v>176</v>
      </c>
      <c r="E29" s="70">
        <v>1434.7517499276144</v>
      </c>
      <c r="F29" s="70">
        <v>1434.751749927614</v>
      </c>
      <c r="G29" s="70">
        <v>0</v>
      </c>
      <c r="H29" s="70">
        <f t="shared" si="1"/>
        <v>1434.751749927614</v>
      </c>
      <c r="I29" s="70">
        <v>0</v>
      </c>
      <c r="J29" s="70">
        <v>0</v>
      </c>
      <c r="K29" s="70"/>
      <c r="L29" s="70">
        <f t="shared" si="3"/>
        <v>4.547473508864641E-13</v>
      </c>
      <c r="M29" s="70"/>
      <c r="N29" s="12"/>
    </row>
    <row r="30" spans="1:14" s="11" customFormat="1" ht="12" customHeight="1">
      <c r="A30" s="2"/>
      <c r="B30" s="25">
        <v>17</v>
      </c>
      <c r="C30" s="23"/>
      <c r="D30" s="24" t="s">
        <v>177</v>
      </c>
      <c r="E30" s="70">
        <v>881.377170783448</v>
      </c>
      <c r="F30" s="70">
        <v>881.377170783448</v>
      </c>
      <c r="G30" s="70">
        <v>0</v>
      </c>
      <c r="H30" s="70">
        <f t="shared" si="1"/>
        <v>881.377170783448</v>
      </c>
      <c r="I30" s="70">
        <v>0</v>
      </c>
      <c r="J30" s="70">
        <v>0</v>
      </c>
      <c r="K30" s="70">
        <f t="shared" si="2"/>
        <v>0</v>
      </c>
      <c r="L30" s="70">
        <f t="shared" si="3"/>
        <v>0</v>
      </c>
      <c r="M30" s="70">
        <f t="shared" si="4"/>
        <v>0</v>
      </c>
      <c r="N30" s="12"/>
    </row>
    <row r="31" spans="1:14" s="11" customFormat="1" ht="12" customHeight="1">
      <c r="A31" s="2"/>
      <c r="B31" s="25">
        <v>18</v>
      </c>
      <c r="C31" s="23"/>
      <c r="D31" s="24" t="s">
        <v>178</v>
      </c>
      <c r="E31" s="70">
        <v>814.354431195777</v>
      </c>
      <c r="F31" s="70">
        <v>814.3544311957769</v>
      </c>
      <c r="G31" s="70">
        <v>0</v>
      </c>
      <c r="H31" s="70">
        <f t="shared" si="1"/>
        <v>814.3544311957769</v>
      </c>
      <c r="I31" s="70">
        <v>0</v>
      </c>
      <c r="J31" s="70">
        <v>0</v>
      </c>
      <c r="K31" s="70">
        <f t="shared" si="2"/>
        <v>0</v>
      </c>
      <c r="L31" s="70">
        <f t="shared" si="3"/>
        <v>1.1368683772161603E-13</v>
      </c>
      <c r="M31" s="70">
        <f t="shared" si="4"/>
        <v>1.1368683772161603E-13</v>
      </c>
      <c r="N31" s="12"/>
    </row>
    <row r="32" spans="1:14" s="11" customFormat="1" ht="12" customHeight="1">
      <c r="A32" s="2"/>
      <c r="B32" s="25">
        <v>19</v>
      </c>
      <c r="C32" s="23"/>
      <c r="D32" s="24" t="s">
        <v>179</v>
      </c>
      <c r="E32" s="70">
        <v>547.686292098555</v>
      </c>
      <c r="F32" s="70">
        <v>547.686292098555</v>
      </c>
      <c r="G32" s="70">
        <v>0</v>
      </c>
      <c r="H32" s="70">
        <f t="shared" si="1"/>
        <v>547.686292098555</v>
      </c>
      <c r="I32" s="70">
        <v>0</v>
      </c>
      <c r="J32" s="70">
        <v>0</v>
      </c>
      <c r="K32" s="70">
        <f t="shared" si="2"/>
        <v>0</v>
      </c>
      <c r="L32" s="70">
        <f t="shared" si="3"/>
        <v>0</v>
      </c>
      <c r="M32" s="70">
        <f t="shared" si="4"/>
        <v>0</v>
      </c>
      <c r="N32" s="12"/>
    </row>
    <row r="33" spans="1:14" s="11" customFormat="1" ht="12" customHeight="1">
      <c r="A33" s="2"/>
      <c r="B33" s="25">
        <v>20</v>
      </c>
      <c r="C33" s="23"/>
      <c r="D33" s="24" t="s">
        <v>180</v>
      </c>
      <c r="E33" s="70">
        <v>558.3888233502619</v>
      </c>
      <c r="F33" s="70">
        <v>558.388823350262</v>
      </c>
      <c r="G33" s="70">
        <v>0</v>
      </c>
      <c r="H33" s="70">
        <f t="shared" si="1"/>
        <v>558.388823350262</v>
      </c>
      <c r="I33" s="70">
        <v>0</v>
      </c>
      <c r="J33" s="70">
        <v>0</v>
      </c>
      <c r="K33" s="70">
        <f t="shared" si="2"/>
        <v>0</v>
      </c>
      <c r="L33" s="70">
        <f t="shared" si="3"/>
        <v>-1.1368683772161603E-13</v>
      </c>
      <c r="M33" s="70">
        <f t="shared" si="4"/>
        <v>-1.1368683772161603E-13</v>
      </c>
      <c r="N33" s="12"/>
    </row>
    <row r="34" spans="1:14" s="11" customFormat="1" ht="12" customHeight="1">
      <c r="A34" s="2"/>
      <c r="B34" s="25">
        <v>21</v>
      </c>
      <c r="C34" s="23"/>
      <c r="D34" s="24" t="s">
        <v>181</v>
      </c>
      <c r="E34" s="70">
        <v>721.791806363032</v>
      </c>
      <c r="F34" s="70">
        <v>721.7918063630318</v>
      </c>
      <c r="G34" s="70">
        <v>0</v>
      </c>
      <c r="H34" s="70">
        <f t="shared" si="1"/>
        <v>721.7918063630318</v>
      </c>
      <c r="I34" s="70">
        <v>0</v>
      </c>
      <c r="J34" s="70">
        <v>0</v>
      </c>
      <c r="K34" s="70">
        <f t="shared" si="2"/>
        <v>0</v>
      </c>
      <c r="L34" s="70">
        <f t="shared" si="3"/>
        <v>2.2737367544323206E-13</v>
      </c>
      <c r="M34" s="70">
        <f t="shared" si="4"/>
        <v>2.2737367544323206E-13</v>
      </c>
      <c r="N34" s="12"/>
    </row>
    <row r="35" spans="1:14" s="11" customFormat="1" ht="12" customHeight="1">
      <c r="A35" s="2"/>
      <c r="B35" s="25">
        <v>22</v>
      </c>
      <c r="C35" s="23"/>
      <c r="D35" s="24" t="s">
        <v>182</v>
      </c>
      <c r="E35" s="70">
        <v>890.1838461021331</v>
      </c>
      <c r="F35" s="70">
        <v>890.1838461021331</v>
      </c>
      <c r="G35" s="70">
        <v>0</v>
      </c>
      <c r="H35" s="70">
        <f t="shared" si="1"/>
        <v>890.1838461021331</v>
      </c>
      <c r="I35" s="70">
        <v>0</v>
      </c>
      <c r="J35" s="70">
        <v>0</v>
      </c>
      <c r="K35" s="70">
        <f t="shared" si="2"/>
        <v>0</v>
      </c>
      <c r="L35" s="70">
        <f t="shared" si="3"/>
        <v>0</v>
      </c>
      <c r="M35" s="70">
        <f t="shared" si="4"/>
        <v>0</v>
      </c>
      <c r="N35" s="12"/>
    </row>
    <row r="36" spans="1:14" s="11" customFormat="1" ht="12" customHeight="1">
      <c r="A36" s="2"/>
      <c r="B36" s="25">
        <v>23</v>
      </c>
      <c r="C36" s="23"/>
      <c r="D36" s="24" t="s">
        <v>183</v>
      </c>
      <c r="E36" s="70">
        <v>481.59382559645303</v>
      </c>
      <c r="F36" s="70">
        <v>481.5938255964529</v>
      </c>
      <c r="G36" s="70">
        <v>0</v>
      </c>
      <c r="H36" s="70">
        <f t="shared" si="1"/>
        <v>481.5938255964529</v>
      </c>
      <c r="I36" s="70">
        <v>0</v>
      </c>
      <c r="J36" s="70">
        <v>0</v>
      </c>
      <c r="K36" s="70">
        <f t="shared" si="2"/>
        <v>0</v>
      </c>
      <c r="L36" s="70">
        <f t="shared" si="3"/>
        <v>1.1368683772161603E-13</v>
      </c>
      <c r="M36" s="70">
        <f t="shared" si="4"/>
        <v>1.1368683772161603E-13</v>
      </c>
      <c r="N36" s="12"/>
    </row>
    <row r="37" spans="1:14" s="11" customFormat="1" ht="12" customHeight="1">
      <c r="A37" s="2"/>
      <c r="B37" s="25">
        <v>24</v>
      </c>
      <c r="C37" s="23"/>
      <c r="D37" s="24" t="s">
        <v>184</v>
      </c>
      <c r="E37" s="70">
        <v>873.198406404696</v>
      </c>
      <c r="F37" s="70">
        <v>873.198406404696</v>
      </c>
      <c r="G37" s="70">
        <v>0</v>
      </c>
      <c r="H37" s="70">
        <f t="shared" si="1"/>
        <v>873.198406404696</v>
      </c>
      <c r="I37" s="70">
        <v>0</v>
      </c>
      <c r="J37" s="70">
        <v>0</v>
      </c>
      <c r="K37" s="70">
        <f t="shared" si="2"/>
        <v>0</v>
      </c>
      <c r="L37" s="70">
        <f t="shared" si="3"/>
        <v>0</v>
      </c>
      <c r="M37" s="70">
        <f t="shared" si="4"/>
        <v>0</v>
      </c>
      <c r="N37" s="12"/>
    </row>
    <row r="38" spans="1:14" s="11" customFormat="1" ht="12" customHeight="1">
      <c r="A38" s="2"/>
      <c r="B38" s="25">
        <v>25</v>
      </c>
      <c r="C38" s="23"/>
      <c r="D38" s="24" t="s">
        <v>185</v>
      </c>
      <c r="E38" s="70">
        <v>2600.3929439622757</v>
      </c>
      <c r="F38" s="70">
        <v>2492.880047569054</v>
      </c>
      <c r="G38" s="70">
        <v>0</v>
      </c>
      <c r="H38" s="70">
        <f t="shared" si="1"/>
        <v>2492.880047569054</v>
      </c>
      <c r="I38" s="70">
        <v>0</v>
      </c>
      <c r="J38" s="70">
        <v>107.51289639322151</v>
      </c>
      <c r="K38" s="70">
        <f t="shared" si="2"/>
        <v>107.51289639322151</v>
      </c>
      <c r="L38" s="70">
        <f t="shared" si="3"/>
        <v>0</v>
      </c>
      <c r="M38" s="70">
        <f t="shared" si="4"/>
        <v>107.51289639322151</v>
      </c>
      <c r="N38" s="12"/>
    </row>
    <row r="39" spans="1:14" s="11" customFormat="1" ht="12" customHeight="1">
      <c r="A39" s="2"/>
      <c r="B39" s="25">
        <v>26</v>
      </c>
      <c r="C39" s="23"/>
      <c r="D39" s="24" t="s">
        <v>186</v>
      </c>
      <c r="E39" s="70">
        <v>2271.8256981567893</v>
      </c>
      <c r="F39" s="70">
        <v>2126.782721563077</v>
      </c>
      <c r="G39" s="70">
        <v>0</v>
      </c>
      <c r="H39" s="70">
        <f t="shared" si="1"/>
        <v>2126.782721563077</v>
      </c>
      <c r="I39" s="70">
        <v>0</v>
      </c>
      <c r="J39" s="70">
        <v>145.0429765937123</v>
      </c>
      <c r="K39" s="70">
        <f t="shared" si="2"/>
        <v>145.0429765937123</v>
      </c>
      <c r="L39" s="70">
        <f t="shared" si="3"/>
        <v>0</v>
      </c>
      <c r="M39" s="70">
        <f t="shared" si="4"/>
        <v>145.0429765937123</v>
      </c>
      <c r="N39" s="12"/>
    </row>
    <row r="40" spans="1:14" s="11" customFormat="1" ht="12" customHeight="1">
      <c r="A40" s="2"/>
      <c r="B40" s="25">
        <v>27</v>
      </c>
      <c r="C40" s="23"/>
      <c r="D40" s="24" t="s">
        <v>11</v>
      </c>
      <c r="E40" s="70">
        <v>2412.724149798753</v>
      </c>
      <c r="F40" s="70">
        <v>2363.8804008657276</v>
      </c>
      <c r="G40" s="70">
        <v>0</v>
      </c>
      <c r="H40" s="70">
        <f t="shared" si="1"/>
        <v>2363.8804008657276</v>
      </c>
      <c r="I40" s="70">
        <v>0</v>
      </c>
      <c r="J40" s="70">
        <v>48.84374893302495</v>
      </c>
      <c r="K40" s="70">
        <f t="shared" si="2"/>
        <v>48.84374893302495</v>
      </c>
      <c r="L40" s="70">
        <f t="shared" si="3"/>
        <v>4.334310688136611E-13</v>
      </c>
      <c r="M40" s="70">
        <f t="shared" si="4"/>
        <v>48.84374893302538</v>
      </c>
      <c r="N40" s="12"/>
    </row>
    <row r="41" spans="1:14" s="11" customFormat="1" ht="12" customHeight="1">
      <c r="A41" s="2"/>
      <c r="B41" s="25">
        <v>28</v>
      </c>
      <c r="C41" s="23"/>
      <c r="D41" s="24" t="s">
        <v>75</v>
      </c>
      <c r="E41" s="70">
        <v>6604.048591126235</v>
      </c>
      <c r="F41" s="70">
        <v>6532.748109489857</v>
      </c>
      <c r="G41" s="70">
        <v>0</v>
      </c>
      <c r="H41" s="70">
        <f t="shared" si="1"/>
        <v>6532.748109489857</v>
      </c>
      <c r="I41" s="70">
        <v>0</v>
      </c>
      <c r="J41" s="70">
        <v>71.30048163637862</v>
      </c>
      <c r="K41" s="70">
        <f t="shared" si="2"/>
        <v>71.30048163637862</v>
      </c>
      <c r="L41" s="70">
        <f t="shared" si="3"/>
        <v>-4.121147867408581E-13</v>
      </c>
      <c r="M41" s="70">
        <f t="shared" si="4"/>
        <v>71.30048163637821</v>
      </c>
      <c r="N41" s="12"/>
    </row>
    <row r="42" spans="1:14" s="11" customFormat="1" ht="12" customHeight="1">
      <c r="A42" s="2"/>
      <c r="B42" s="25">
        <v>29</v>
      </c>
      <c r="C42" s="23"/>
      <c r="D42" s="24" t="s">
        <v>76</v>
      </c>
      <c r="E42" s="70">
        <v>883.0055778072499</v>
      </c>
      <c r="F42" s="70">
        <v>883.0055778072499</v>
      </c>
      <c r="G42" s="70">
        <v>0</v>
      </c>
      <c r="H42" s="70">
        <f t="shared" si="1"/>
        <v>883.0055778072499</v>
      </c>
      <c r="I42" s="70">
        <v>0</v>
      </c>
      <c r="J42" s="70">
        <v>0</v>
      </c>
      <c r="K42" s="70">
        <f t="shared" si="2"/>
        <v>0</v>
      </c>
      <c r="L42" s="70">
        <f t="shared" si="3"/>
        <v>0</v>
      </c>
      <c r="M42" s="70">
        <f t="shared" si="4"/>
        <v>0</v>
      </c>
      <c r="N42" s="12"/>
    </row>
    <row r="43" spans="1:14" s="11" customFormat="1" ht="12" customHeight="1">
      <c r="A43" s="2"/>
      <c r="B43" s="25">
        <v>30</v>
      </c>
      <c r="C43" s="23"/>
      <c r="D43" s="26" t="s">
        <v>187</v>
      </c>
      <c r="E43" s="70">
        <v>2605.7259690920596</v>
      </c>
      <c r="F43" s="70">
        <v>2541.4551257890594</v>
      </c>
      <c r="G43" s="70">
        <v>0</v>
      </c>
      <c r="H43" s="70">
        <f t="shared" si="1"/>
        <v>2541.4551257890594</v>
      </c>
      <c r="I43" s="70">
        <v>0</v>
      </c>
      <c r="J43" s="70">
        <v>64.27084330300035</v>
      </c>
      <c r="K43" s="70">
        <f t="shared" si="2"/>
        <v>64.27084330300035</v>
      </c>
      <c r="L43" s="70">
        <f t="shared" si="3"/>
        <v>-1.2789769243681803E-13</v>
      </c>
      <c r="M43" s="70">
        <f t="shared" si="4"/>
        <v>64.27084330300022</v>
      </c>
      <c r="N43" s="12"/>
    </row>
    <row r="44" spans="1:14" s="11" customFormat="1" ht="12" customHeight="1">
      <c r="A44" s="2"/>
      <c r="B44" s="25">
        <v>31</v>
      </c>
      <c r="C44" s="23"/>
      <c r="D44" s="24" t="s">
        <v>188</v>
      </c>
      <c r="E44" s="70">
        <v>5451.8565513853755</v>
      </c>
      <c r="F44" s="70">
        <v>5179.263723095304</v>
      </c>
      <c r="G44" s="70">
        <v>0</v>
      </c>
      <c r="H44" s="70">
        <f t="shared" si="1"/>
        <v>5179.263723095304</v>
      </c>
      <c r="I44" s="70">
        <v>0</v>
      </c>
      <c r="J44" s="70">
        <v>272.59282829007077</v>
      </c>
      <c r="K44" s="70">
        <f t="shared" si="2"/>
        <v>272.59282829007077</v>
      </c>
      <c r="L44" s="70">
        <f t="shared" si="3"/>
        <v>5.684341886080801E-13</v>
      </c>
      <c r="M44" s="70">
        <f t="shared" si="4"/>
        <v>272.59282829007134</v>
      </c>
      <c r="N44" s="12"/>
    </row>
    <row r="45" spans="1:14" s="11" customFormat="1" ht="12" customHeight="1">
      <c r="A45" s="2"/>
      <c r="B45" s="22">
        <v>32</v>
      </c>
      <c r="C45" s="23"/>
      <c r="D45" s="24" t="s">
        <v>189</v>
      </c>
      <c r="E45" s="70">
        <v>1272.283677211425</v>
      </c>
      <c r="F45" s="70">
        <v>1272.283677211425</v>
      </c>
      <c r="G45" s="70">
        <v>0</v>
      </c>
      <c r="H45" s="70">
        <f t="shared" si="1"/>
        <v>1272.283677211425</v>
      </c>
      <c r="I45" s="70">
        <v>0</v>
      </c>
      <c r="J45" s="70">
        <v>0</v>
      </c>
      <c r="K45" s="70">
        <f t="shared" si="2"/>
        <v>0</v>
      </c>
      <c r="L45" s="70">
        <f t="shared" si="3"/>
        <v>0</v>
      </c>
      <c r="M45" s="70">
        <f t="shared" si="4"/>
        <v>0</v>
      </c>
      <c r="N45" s="12"/>
    </row>
    <row r="46" spans="1:14" s="11" customFormat="1" ht="12" customHeight="1">
      <c r="A46" s="2"/>
      <c r="B46" s="22">
        <v>33</v>
      </c>
      <c r="C46" s="23"/>
      <c r="D46" s="24" t="s">
        <v>77</v>
      </c>
      <c r="E46" s="70">
        <v>1535.3165875649945</v>
      </c>
      <c r="F46" s="70">
        <v>1535.3165875649945</v>
      </c>
      <c r="G46" s="70">
        <v>0</v>
      </c>
      <c r="H46" s="70">
        <f t="shared" si="1"/>
        <v>1535.3165875649945</v>
      </c>
      <c r="I46" s="70">
        <v>0</v>
      </c>
      <c r="J46" s="70">
        <v>0</v>
      </c>
      <c r="K46" s="70">
        <f t="shared" si="2"/>
        <v>0</v>
      </c>
      <c r="L46" s="70">
        <f t="shared" si="3"/>
        <v>0</v>
      </c>
      <c r="M46" s="70">
        <f t="shared" si="4"/>
        <v>0</v>
      </c>
      <c r="N46" s="12"/>
    </row>
    <row r="47" spans="1:14" s="11" customFormat="1" ht="12" customHeight="1">
      <c r="A47" s="2"/>
      <c r="B47" s="88">
        <v>34</v>
      </c>
      <c r="C47" s="89"/>
      <c r="D47" s="90" t="s">
        <v>190</v>
      </c>
      <c r="E47" s="91">
        <v>1434.4350859552178</v>
      </c>
      <c r="F47" s="91">
        <v>1434.4350859552178</v>
      </c>
      <c r="G47" s="92">
        <v>0</v>
      </c>
      <c r="H47" s="91">
        <f t="shared" si="1"/>
        <v>1434.4350859552178</v>
      </c>
      <c r="I47" s="91">
        <v>0</v>
      </c>
      <c r="J47" s="91">
        <v>0</v>
      </c>
      <c r="K47" s="91">
        <f t="shared" si="2"/>
        <v>0</v>
      </c>
      <c r="L47" s="91">
        <f t="shared" si="3"/>
        <v>0</v>
      </c>
      <c r="M47" s="91">
        <f t="shared" si="4"/>
        <v>0</v>
      </c>
      <c r="N47" s="12"/>
    </row>
    <row r="48" spans="1:14" s="11" customFormat="1" ht="12" customHeight="1">
      <c r="A48" s="2"/>
      <c r="B48" s="25">
        <v>35</v>
      </c>
      <c r="C48" s="23"/>
      <c r="D48" s="24" t="s">
        <v>191</v>
      </c>
      <c r="E48" s="70">
        <v>801.3111537143708</v>
      </c>
      <c r="F48" s="70">
        <v>801.3111537143708</v>
      </c>
      <c r="G48" s="71">
        <v>0</v>
      </c>
      <c r="H48" s="70">
        <f t="shared" si="1"/>
        <v>801.3111537143708</v>
      </c>
      <c r="I48" s="70">
        <v>0</v>
      </c>
      <c r="J48" s="70">
        <v>0</v>
      </c>
      <c r="K48" s="70">
        <f t="shared" si="2"/>
        <v>0</v>
      </c>
      <c r="L48" s="70">
        <f t="shared" si="3"/>
        <v>0</v>
      </c>
      <c r="M48" s="70">
        <f t="shared" si="4"/>
        <v>0</v>
      </c>
      <c r="N48" s="12"/>
    </row>
    <row r="49" spans="1:14" s="45" customFormat="1" ht="12" customHeight="1">
      <c r="A49" s="83"/>
      <c r="B49" s="22">
        <v>36</v>
      </c>
      <c r="C49" s="23"/>
      <c r="D49" s="26" t="s">
        <v>192</v>
      </c>
      <c r="E49" s="70">
        <v>169.93449333810304</v>
      </c>
      <c r="F49" s="70">
        <v>169.934493338103</v>
      </c>
      <c r="G49" s="71">
        <v>0</v>
      </c>
      <c r="H49" s="70">
        <f t="shared" si="1"/>
        <v>169.934493338103</v>
      </c>
      <c r="I49" s="70">
        <v>0</v>
      </c>
      <c r="J49" s="70">
        <v>0</v>
      </c>
      <c r="K49" s="70">
        <f t="shared" si="2"/>
        <v>0</v>
      </c>
      <c r="L49" s="70">
        <f t="shared" si="3"/>
        <v>2.842170943040401E-14</v>
      </c>
      <c r="M49" s="70">
        <f t="shared" si="4"/>
        <v>2.842170943040401E-14</v>
      </c>
      <c r="N49" s="12"/>
    </row>
    <row r="50" spans="1:14" s="45" customFormat="1" ht="12" customHeight="1">
      <c r="A50" s="83"/>
      <c r="B50" s="22">
        <v>37</v>
      </c>
      <c r="C50" s="23"/>
      <c r="D50" s="24" t="s">
        <v>193</v>
      </c>
      <c r="E50" s="70">
        <v>3426.556958000156</v>
      </c>
      <c r="F50" s="70">
        <v>3426.556958000156</v>
      </c>
      <c r="G50" s="71">
        <v>0</v>
      </c>
      <c r="H50" s="70">
        <f t="shared" si="1"/>
        <v>3426.556958000156</v>
      </c>
      <c r="I50" s="70">
        <v>0</v>
      </c>
      <c r="J50" s="70">
        <v>0</v>
      </c>
      <c r="K50" s="70">
        <f t="shared" si="2"/>
        <v>0</v>
      </c>
      <c r="L50" s="70">
        <f t="shared" si="3"/>
        <v>0</v>
      </c>
      <c r="M50" s="70">
        <f t="shared" si="4"/>
        <v>0</v>
      </c>
      <c r="N50" s="12"/>
    </row>
    <row r="51" spans="1:14" s="11" customFormat="1" ht="12" customHeight="1">
      <c r="A51" s="2"/>
      <c r="B51" s="25">
        <v>38</v>
      </c>
      <c r="C51" s="23"/>
      <c r="D51" s="26" t="s">
        <v>194</v>
      </c>
      <c r="E51" s="70">
        <v>2252.0916417540543</v>
      </c>
      <c r="F51" s="70">
        <v>2148.862196901989</v>
      </c>
      <c r="G51" s="71">
        <v>0</v>
      </c>
      <c r="H51" s="70">
        <f t="shared" si="1"/>
        <v>2148.862196901989</v>
      </c>
      <c r="I51" s="70">
        <v>0</v>
      </c>
      <c r="J51" s="70">
        <v>103.22944485206463</v>
      </c>
      <c r="K51" s="70">
        <f t="shared" si="2"/>
        <v>103.22944485206463</v>
      </c>
      <c r="L51" s="70">
        <f t="shared" si="3"/>
        <v>5.400124791776761E-13</v>
      </c>
      <c r="M51" s="70">
        <f t="shared" si="4"/>
        <v>103.22944485206517</v>
      </c>
      <c r="N51" s="12"/>
    </row>
    <row r="52" spans="1:14" s="11" customFormat="1" ht="12" customHeight="1">
      <c r="A52" s="2"/>
      <c r="B52" s="22">
        <v>39</v>
      </c>
      <c r="C52" s="23"/>
      <c r="D52" s="24" t="s">
        <v>45</v>
      </c>
      <c r="E52" s="70">
        <v>1299.442614932424</v>
      </c>
      <c r="F52" s="70">
        <v>1246.779896559974</v>
      </c>
      <c r="G52" s="71">
        <v>0</v>
      </c>
      <c r="H52" s="70">
        <f t="shared" si="1"/>
        <v>1246.779896559974</v>
      </c>
      <c r="I52" s="70">
        <v>0</v>
      </c>
      <c r="J52" s="70">
        <v>52.66271837244978</v>
      </c>
      <c r="K52" s="70">
        <f t="shared" si="2"/>
        <v>52.66271837244978</v>
      </c>
      <c r="L52" s="70">
        <f t="shared" si="3"/>
        <v>1.6342482922482304E-13</v>
      </c>
      <c r="M52" s="70">
        <f t="shared" si="4"/>
        <v>52.662718372449945</v>
      </c>
      <c r="N52" s="12"/>
    </row>
    <row r="53" spans="1:14" s="11" customFormat="1" ht="12" customHeight="1">
      <c r="A53" s="2"/>
      <c r="B53" s="25">
        <v>40</v>
      </c>
      <c r="C53" s="23"/>
      <c r="D53" s="24" t="s">
        <v>78</v>
      </c>
      <c r="E53" s="70">
        <v>292.89479781179966</v>
      </c>
      <c r="F53" s="70">
        <v>292.89479781179966</v>
      </c>
      <c r="G53" s="71">
        <v>0</v>
      </c>
      <c r="H53" s="70">
        <f t="shared" si="1"/>
        <v>292.89479781179966</v>
      </c>
      <c r="I53" s="70">
        <v>0</v>
      </c>
      <c r="J53" s="70">
        <v>0</v>
      </c>
      <c r="K53" s="70">
        <f t="shared" si="2"/>
        <v>0</v>
      </c>
      <c r="L53" s="70">
        <f t="shared" si="3"/>
        <v>0</v>
      </c>
      <c r="M53" s="70">
        <f t="shared" si="4"/>
        <v>0</v>
      </c>
      <c r="N53" s="12"/>
    </row>
    <row r="54" spans="1:14" s="11" customFormat="1" ht="12" customHeight="1">
      <c r="A54" s="2"/>
      <c r="B54" s="25">
        <v>41</v>
      </c>
      <c r="C54" s="23"/>
      <c r="D54" s="24" t="s">
        <v>195</v>
      </c>
      <c r="E54" s="70">
        <v>4893.338532943035</v>
      </c>
      <c r="F54" s="70">
        <v>4648.671605389928</v>
      </c>
      <c r="G54" s="71">
        <v>0</v>
      </c>
      <c r="H54" s="70">
        <f t="shared" si="1"/>
        <v>4648.671605389928</v>
      </c>
      <c r="I54" s="70">
        <v>0</v>
      </c>
      <c r="J54" s="70">
        <v>244.66692755310606</v>
      </c>
      <c r="K54" s="70">
        <f t="shared" si="2"/>
        <v>244.66692755310606</v>
      </c>
      <c r="L54" s="70">
        <f t="shared" si="3"/>
        <v>6.252776074688882E-13</v>
      </c>
      <c r="M54" s="70">
        <f t="shared" si="4"/>
        <v>244.6669275531067</v>
      </c>
      <c r="N54" s="12"/>
    </row>
    <row r="55" spans="1:14" s="11" customFormat="1" ht="12" customHeight="1">
      <c r="A55" s="2"/>
      <c r="B55" s="22">
        <v>42</v>
      </c>
      <c r="C55" s="23"/>
      <c r="D55" s="27" t="s">
        <v>46</v>
      </c>
      <c r="E55" s="70">
        <v>2125.043186701024</v>
      </c>
      <c r="F55" s="70">
        <v>2015.2116903261394</v>
      </c>
      <c r="G55" s="71">
        <v>0</v>
      </c>
      <c r="H55" s="70">
        <f t="shared" si="1"/>
        <v>2015.2116903261394</v>
      </c>
      <c r="I55" s="70">
        <v>0</v>
      </c>
      <c r="J55" s="70">
        <v>109.83149637488373</v>
      </c>
      <c r="K55" s="70">
        <f t="shared" si="2"/>
        <v>109.83149637488373</v>
      </c>
      <c r="L55" s="70">
        <f t="shared" si="3"/>
        <v>6.821210263296962E-13</v>
      </c>
      <c r="M55" s="70">
        <f t="shared" si="4"/>
        <v>109.83149637488441</v>
      </c>
      <c r="N55" s="12"/>
    </row>
    <row r="56" spans="1:14" s="11" customFormat="1" ht="12" customHeight="1">
      <c r="A56" s="2"/>
      <c r="B56" s="25">
        <v>43</v>
      </c>
      <c r="C56" s="23"/>
      <c r="D56" s="24" t="s">
        <v>196</v>
      </c>
      <c r="E56" s="70">
        <v>865.6633285060527</v>
      </c>
      <c r="F56" s="70">
        <v>822.3801621471706</v>
      </c>
      <c r="G56" s="71">
        <v>0</v>
      </c>
      <c r="H56" s="70">
        <f t="shared" si="1"/>
        <v>822.3801621471706</v>
      </c>
      <c r="I56" s="70">
        <v>0</v>
      </c>
      <c r="J56" s="70">
        <v>43.28316635888212</v>
      </c>
      <c r="K56" s="70">
        <f t="shared" si="2"/>
        <v>43.28316635888212</v>
      </c>
      <c r="L56" s="70">
        <f t="shared" si="3"/>
        <v>0</v>
      </c>
      <c r="M56" s="70">
        <f t="shared" si="4"/>
        <v>43.28316635888212</v>
      </c>
      <c r="N56" s="12"/>
    </row>
    <row r="57" spans="1:14" s="11" customFormat="1" ht="12" customHeight="1">
      <c r="A57" s="2"/>
      <c r="B57" s="25">
        <v>44</v>
      </c>
      <c r="C57" s="23"/>
      <c r="D57" s="24" t="s">
        <v>197</v>
      </c>
      <c r="E57" s="70">
        <v>435.2480399</v>
      </c>
      <c r="F57" s="70">
        <v>435.2480399</v>
      </c>
      <c r="G57" s="71">
        <v>0</v>
      </c>
      <c r="H57" s="70">
        <f t="shared" si="1"/>
        <v>435.2480399</v>
      </c>
      <c r="I57" s="70">
        <v>0</v>
      </c>
      <c r="J57" s="70">
        <v>0</v>
      </c>
      <c r="K57" s="70">
        <f t="shared" si="2"/>
        <v>0</v>
      </c>
      <c r="L57" s="70">
        <f t="shared" si="3"/>
        <v>0</v>
      </c>
      <c r="M57" s="70">
        <f t="shared" si="4"/>
        <v>0</v>
      </c>
      <c r="N57" s="12"/>
    </row>
    <row r="58" spans="1:14" s="11" customFormat="1" ht="12" customHeight="1">
      <c r="A58" s="2"/>
      <c r="B58" s="25">
        <v>45</v>
      </c>
      <c r="C58" s="23"/>
      <c r="D58" s="24" t="s">
        <v>198</v>
      </c>
      <c r="E58" s="70">
        <v>1133.6504985191536</v>
      </c>
      <c r="F58" s="70">
        <v>1076.9679738506657</v>
      </c>
      <c r="G58" s="71">
        <v>0</v>
      </c>
      <c r="H58" s="70">
        <f t="shared" si="1"/>
        <v>1076.9679738506657</v>
      </c>
      <c r="I58" s="70">
        <v>0</v>
      </c>
      <c r="J58" s="70">
        <v>56.682524668488</v>
      </c>
      <c r="K58" s="70">
        <f t="shared" si="2"/>
        <v>56.682524668488</v>
      </c>
      <c r="L58" s="70">
        <f t="shared" si="3"/>
        <v>0</v>
      </c>
      <c r="M58" s="70">
        <f t="shared" si="4"/>
        <v>56.682524668488</v>
      </c>
      <c r="N58" s="12"/>
    </row>
    <row r="59" spans="1:14" s="11" customFormat="1" ht="12" customHeight="1">
      <c r="A59" s="2"/>
      <c r="B59" s="22">
        <v>46</v>
      </c>
      <c r="C59" s="23"/>
      <c r="D59" s="28" t="s">
        <v>199</v>
      </c>
      <c r="E59" s="70">
        <v>423.46754427018504</v>
      </c>
      <c r="F59" s="70">
        <v>423.46754427018504</v>
      </c>
      <c r="G59" s="70">
        <v>0</v>
      </c>
      <c r="H59" s="70">
        <f t="shared" si="1"/>
        <v>423.46754427018504</v>
      </c>
      <c r="I59" s="70">
        <v>0</v>
      </c>
      <c r="J59" s="70">
        <v>0</v>
      </c>
      <c r="K59" s="70">
        <f t="shared" si="2"/>
        <v>0</v>
      </c>
      <c r="L59" s="70">
        <f t="shared" si="3"/>
        <v>0</v>
      </c>
      <c r="M59" s="70">
        <f t="shared" si="4"/>
        <v>0</v>
      </c>
      <c r="N59" s="12"/>
    </row>
    <row r="60" spans="1:14" s="11" customFormat="1" ht="12" customHeight="1">
      <c r="A60" s="1" t="s">
        <v>0</v>
      </c>
      <c r="B60" s="29">
        <v>47</v>
      </c>
      <c r="C60" s="30"/>
      <c r="D60" s="31" t="s">
        <v>79</v>
      </c>
      <c r="E60" s="72">
        <v>886.4267290215118</v>
      </c>
      <c r="F60" s="72">
        <v>886.4267290215115</v>
      </c>
      <c r="G60" s="72">
        <v>0</v>
      </c>
      <c r="H60" s="72">
        <f t="shared" si="1"/>
        <v>886.4267290215115</v>
      </c>
      <c r="I60" s="72">
        <v>0</v>
      </c>
      <c r="J60" s="72">
        <v>0</v>
      </c>
      <c r="K60" s="72">
        <f t="shared" si="2"/>
        <v>0</v>
      </c>
      <c r="L60" s="72">
        <f t="shared" si="3"/>
        <v>3.410605131648481E-13</v>
      </c>
      <c r="M60" s="72">
        <f t="shared" si="4"/>
        <v>3.410605131648481E-13</v>
      </c>
      <c r="N60" s="12"/>
    </row>
    <row r="61" spans="1:13" s="11" customFormat="1" ht="12" customHeight="1">
      <c r="A61" s="3"/>
      <c r="B61" s="32">
        <v>48</v>
      </c>
      <c r="C61" s="33"/>
      <c r="D61" s="34" t="s">
        <v>12</v>
      </c>
      <c r="E61" s="73">
        <v>1108.0920824366026</v>
      </c>
      <c r="F61" s="73">
        <v>984.45890218023</v>
      </c>
      <c r="G61" s="73">
        <v>42.746573292300006</v>
      </c>
      <c r="H61" s="73">
        <f t="shared" si="1"/>
        <v>1027.20547547253</v>
      </c>
      <c r="I61" s="73">
        <v>0</v>
      </c>
      <c r="J61" s="73">
        <v>80.88660696407257</v>
      </c>
      <c r="K61" s="73">
        <f t="shared" si="2"/>
        <v>80.88660696407257</v>
      </c>
      <c r="L61" s="73">
        <f t="shared" si="3"/>
        <v>0</v>
      </c>
      <c r="M61" s="73">
        <f t="shared" si="4"/>
        <v>80.88660696407257</v>
      </c>
    </row>
    <row r="62" spans="1:13" s="11" customFormat="1" ht="12" customHeight="1">
      <c r="A62" s="3"/>
      <c r="B62" s="32">
        <v>49</v>
      </c>
      <c r="C62" s="33"/>
      <c r="D62" s="34" t="s">
        <v>47</v>
      </c>
      <c r="E62" s="73">
        <v>2510.0612045542093</v>
      </c>
      <c r="F62" s="73">
        <v>2384.5581443636293</v>
      </c>
      <c r="G62" s="73">
        <v>0</v>
      </c>
      <c r="H62" s="73">
        <f t="shared" si="1"/>
        <v>2384.5581443636293</v>
      </c>
      <c r="I62" s="73">
        <v>0</v>
      </c>
      <c r="J62" s="73">
        <v>125.5030601905799</v>
      </c>
      <c r="K62" s="73">
        <f t="shared" si="2"/>
        <v>125.5030601905799</v>
      </c>
      <c r="L62" s="73">
        <f t="shared" si="3"/>
        <v>1.7053025658242404E-13</v>
      </c>
      <c r="M62" s="73">
        <f t="shared" si="4"/>
        <v>125.50306019058007</v>
      </c>
    </row>
    <row r="63" spans="1:13" s="11" customFormat="1" ht="12" customHeight="1">
      <c r="A63" s="3"/>
      <c r="B63" s="32">
        <v>50</v>
      </c>
      <c r="C63" s="33"/>
      <c r="D63" s="34" t="s">
        <v>200</v>
      </c>
      <c r="E63" s="73">
        <v>3016.922998019099</v>
      </c>
      <c r="F63" s="73">
        <v>2766.8185351583465</v>
      </c>
      <c r="G63" s="73">
        <v>49.926005041378744</v>
      </c>
      <c r="H63" s="73">
        <f t="shared" si="1"/>
        <v>2816.744540199725</v>
      </c>
      <c r="I63" s="73">
        <v>0</v>
      </c>
      <c r="J63" s="73">
        <v>200.1784578193733</v>
      </c>
      <c r="K63" s="73">
        <f t="shared" si="2"/>
        <v>200.1784578193733</v>
      </c>
      <c r="L63" s="73">
        <f t="shared" si="3"/>
        <v>4.547473508864641E-13</v>
      </c>
      <c r="M63" s="73">
        <f t="shared" si="4"/>
        <v>200.17845781937376</v>
      </c>
    </row>
    <row r="64" spans="1:13" s="11" customFormat="1" ht="12" customHeight="1">
      <c r="A64" s="3"/>
      <c r="B64" s="32">
        <v>51</v>
      </c>
      <c r="C64" s="33"/>
      <c r="D64" s="34" t="s">
        <v>270</v>
      </c>
      <c r="E64" s="73">
        <v>566.3810959058671</v>
      </c>
      <c r="F64" s="73">
        <v>566.3810959058671</v>
      </c>
      <c r="G64" s="73">
        <v>0</v>
      </c>
      <c r="H64" s="73">
        <f t="shared" si="1"/>
        <v>566.3810959058671</v>
      </c>
      <c r="I64" s="73">
        <v>0</v>
      </c>
      <c r="J64" s="73">
        <v>0</v>
      </c>
      <c r="K64" s="73">
        <f t="shared" si="2"/>
        <v>0</v>
      </c>
      <c r="L64" s="73">
        <f t="shared" si="3"/>
        <v>0</v>
      </c>
      <c r="M64" s="73">
        <f t="shared" si="4"/>
        <v>0</v>
      </c>
    </row>
    <row r="65" spans="1:13" s="11" customFormat="1" ht="12" customHeight="1">
      <c r="A65" s="3"/>
      <c r="B65" s="32">
        <v>52</v>
      </c>
      <c r="C65" s="33"/>
      <c r="D65" s="34" t="s">
        <v>271</v>
      </c>
      <c r="E65" s="73">
        <v>544.4532786369485</v>
      </c>
      <c r="F65" s="73">
        <v>509.8942895474453</v>
      </c>
      <c r="G65" s="73">
        <v>0</v>
      </c>
      <c r="H65" s="73">
        <f t="shared" si="1"/>
        <v>509.8942895474453</v>
      </c>
      <c r="I65" s="73">
        <v>0</v>
      </c>
      <c r="J65" s="73">
        <v>34.5589890895032</v>
      </c>
      <c r="K65" s="73">
        <f t="shared" si="2"/>
        <v>34.5589890895032</v>
      </c>
      <c r="L65" s="70">
        <f t="shared" si="3"/>
        <v>5.684341886080802E-14</v>
      </c>
      <c r="M65" s="70">
        <f t="shared" si="4"/>
        <v>34.55898908950326</v>
      </c>
    </row>
    <row r="66" spans="1:13" s="11" customFormat="1" ht="12" customHeight="1">
      <c r="A66" s="3"/>
      <c r="B66" s="32">
        <v>53</v>
      </c>
      <c r="C66" s="33"/>
      <c r="D66" s="34" t="s">
        <v>272</v>
      </c>
      <c r="E66" s="73">
        <v>329.8314796661276</v>
      </c>
      <c r="F66" s="73">
        <v>329.8314796661276</v>
      </c>
      <c r="G66" s="73">
        <v>0</v>
      </c>
      <c r="H66" s="73">
        <f t="shared" si="1"/>
        <v>329.8314796661276</v>
      </c>
      <c r="I66" s="73">
        <v>0</v>
      </c>
      <c r="J66" s="73">
        <v>0</v>
      </c>
      <c r="K66" s="73">
        <f t="shared" si="2"/>
        <v>0</v>
      </c>
      <c r="L66" s="73">
        <f t="shared" si="3"/>
        <v>0</v>
      </c>
      <c r="M66" s="73">
        <f t="shared" si="4"/>
        <v>0</v>
      </c>
    </row>
    <row r="67" spans="1:13" s="11" customFormat="1" ht="12" customHeight="1">
      <c r="A67" s="3"/>
      <c r="B67" s="32">
        <v>54</v>
      </c>
      <c r="C67" s="33"/>
      <c r="D67" s="34" t="s">
        <v>273</v>
      </c>
      <c r="E67" s="73">
        <v>514.2290169011627</v>
      </c>
      <c r="F67" s="73">
        <v>514.2290169011627</v>
      </c>
      <c r="G67" s="73">
        <v>0</v>
      </c>
      <c r="H67" s="73">
        <f t="shared" si="1"/>
        <v>514.2290169011627</v>
      </c>
      <c r="I67" s="73">
        <v>0</v>
      </c>
      <c r="J67" s="73">
        <v>0</v>
      </c>
      <c r="K67" s="73">
        <f t="shared" si="2"/>
        <v>0</v>
      </c>
      <c r="L67" s="73">
        <f t="shared" si="3"/>
        <v>0</v>
      </c>
      <c r="M67" s="73">
        <f t="shared" si="4"/>
        <v>0</v>
      </c>
    </row>
    <row r="68" spans="1:13" s="11" customFormat="1" ht="12" customHeight="1">
      <c r="A68" s="3"/>
      <c r="B68" s="32">
        <v>55</v>
      </c>
      <c r="C68" s="33"/>
      <c r="D68" s="34" t="s">
        <v>201</v>
      </c>
      <c r="E68" s="73">
        <v>419.059009930888</v>
      </c>
      <c r="F68" s="73">
        <v>419.059009930888</v>
      </c>
      <c r="G68" s="73">
        <v>0</v>
      </c>
      <c r="H68" s="73">
        <f t="shared" si="1"/>
        <v>419.059009930888</v>
      </c>
      <c r="I68" s="73">
        <v>0</v>
      </c>
      <c r="J68" s="73">
        <v>0</v>
      </c>
      <c r="K68" s="73">
        <f t="shared" si="2"/>
        <v>0</v>
      </c>
      <c r="L68" s="73">
        <f t="shared" si="3"/>
        <v>0</v>
      </c>
      <c r="M68" s="73">
        <f t="shared" si="4"/>
        <v>0</v>
      </c>
    </row>
    <row r="69" spans="1:13" s="11" customFormat="1" ht="12" customHeight="1">
      <c r="A69" s="3"/>
      <c r="B69" s="32">
        <v>57</v>
      </c>
      <c r="C69" s="33"/>
      <c r="D69" s="34" t="s">
        <v>13</v>
      </c>
      <c r="E69" s="73">
        <v>272.2374360810985</v>
      </c>
      <c r="F69" s="73">
        <v>229.2525777030849</v>
      </c>
      <c r="G69" s="73">
        <v>28.656572212885614</v>
      </c>
      <c r="H69" s="73">
        <f t="shared" si="1"/>
        <v>257.90914991597054</v>
      </c>
      <c r="I69" s="73">
        <v>0</v>
      </c>
      <c r="J69" s="73">
        <v>14.328286165127972</v>
      </c>
      <c r="K69" s="73">
        <f t="shared" si="2"/>
        <v>14.328286165127972</v>
      </c>
      <c r="L69" s="73">
        <f t="shared" si="3"/>
        <v>0</v>
      </c>
      <c r="M69" s="73">
        <f t="shared" si="4"/>
        <v>14.328286165127972</v>
      </c>
    </row>
    <row r="70" spans="1:13" s="11" customFormat="1" ht="12" customHeight="1">
      <c r="A70" s="3"/>
      <c r="B70" s="32">
        <v>58</v>
      </c>
      <c r="C70" s="33"/>
      <c r="D70" s="34" t="s">
        <v>202</v>
      </c>
      <c r="E70" s="73">
        <v>1542.9739449180731</v>
      </c>
      <c r="F70" s="73">
        <v>1465.8252463294457</v>
      </c>
      <c r="G70" s="73">
        <v>0</v>
      </c>
      <c r="H70" s="73">
        <f t="shared" si="1"/>
        <v>1465.8252463294457</v>
      </c>
      <c r="I70" s="73">
        <v>0</v>
      </c>
      <c r="J70" s="73">
        <v>77.14869858862752</v>
      </c>
      <c r="K70" s="73">
        <f t="shared" si="2"/>
        <v>77.14869858862752</v>
      </c>
      <c r="L70" s="73">
        <f t="shared" si="3"/>
        <v>0</v>
      </c>
      <c r="M70" s="73">
        <f t="shared" si="4"/>
        <v>77.14869858862752</v>
      </c>
    </row>
    <row r="71" spans="1:13" s="11" customFormat="1" ht="12" customHeight="1">
      <c r="A71" s="3"/>
      <c r="B71" s="32">
        <v>59</v>
      </c>
      <c r="C71" s="33"/>
      <c r="D71" s="34" t="s">
        <v>274</v>
      </c>
      <c r="E71" s="73">
        <v>599.3910528641795</v>
      </c>
      <c r="F71" s="73">
        <v>599.3910528641795</v>
      </c>
      <c r="G71" s="73">
        <v>0</v>
      </c>
      <c r="H71" s="73">
        <f t="shared" si="1"/>
        <v>599.3910528641795</v>
      </c>
      <c r="I71" s="73">
        <v>0</v>
      </c>
      <c r="J71" s="73">
        <v>0</v>
      </c>
      <c r="K71" s="73">
        <f t="shared" si="2"/>
        <v>0</v>
      </c>
      <c r="L71" s="73">
        <f t="shared" si="3"/>
        <v>0</v>
      </c>
      <c r="M71" s="73">
        <f t="shared" si="4"/>
        <v>0</v>
      </c>
    </row>
    <row r="72" spans="1:13" s="11" customFormat="1" ht="12" customHeight="1">
      <c r="A72" s="3"/>
      <c r="B72" s="32">
        <v>60</v>
      </c>
      <c r="C72" s="33"/>
      <c r="D72" s="34" t="s">
        <v>80</v>
      </c>
      <c r="E72" s="73">
        <v>2243.028537548729</v>
      </c>
      <c r="F72" s="73">
        <v>2243.028537548729</v>
      </c>
      <c r="G72" s="73">
        <v>0</v>
      </c>
      <c r="H72" s="73">
        <f t="shared" si="1"/>
        <v>2243.028537548729</v>
      </c>
      <c r="I72" s="73">
        <v>0</v>
      </c>
      <c r="J72" s="73">
        <v>0</v>
      </c>
      <c r="K72" s="73">
        <f t="shared" si="2"/>
        <v>0</v>
      </c>
      <c r="L72" s="73">
        <f t="shared" si="3"/>
        <v>0</v>
      </c>
      <c r="M72" s="73">
        <f t="shared" si="4"/>
        <v>0</v>
      </c>
    </row>
    <row r="73" spans="1:13" s="11" customFormat="1" ht="12" customHeight="1">
      <c r="A73" s="3"/>
      <c r="B73" s="32">
        <v>61</v>
      </c>
      <c r="C73" s="33"/>
      <c r="D73" s="34" t="s">
        <v>14</v>
      </c>
      <c r="E73" s="73">
        <v>1523.3321080779094</v>
      </c>
      <c r="F73" s="73">
        <v>1443.1567339665753</v>
      </c>
      <c r="G73" s="73">
        <v>0</v>
      </c>
      <c r="H73" s="73">
        <f t="shared" si="1"/>
        <v>1443.1567339665753</v>
      </c>
      <c r="I73" s="73">
        <v>0</v>
      </c>
      <c r="J73" s="73">
        <v>80.17537411133362</v>
      </c>
      <c r="K73" s="73">
        <f t="shared" si="2"/>
        <v>80.17537411133362</v>
      </c>
      <c r="L73" s="73">
        <f t="shared" si="3"/>
        <v>4.973799150320701E-13</v>
      </c>
      <c r="M73" s="73">
        <f t="shared" si="4"/>
        <v>80.17537411133412</v>
      </c>
    </row>
    <row r="74" spans="1:13" s="11" customFormat="1" ht="12" customHeight="1">
      <c r="A74" s="3"/>
      <c r="B74" s="32">
        <v>62</v>
      </c>
      <c r="C74" s="33"/>
      <c r="D74" s="34" t="s">
        <v>203</v>
      </c>
      <c r="E74" s="73">
        <v>12545.28243605298</v>
      </c>
      <c r="F74" s="73">
        <v>8524.729688481033</v>
      </c>
      <c r="G74" s="73">
        <v>1159.1258361962227</v>
      </c>
      <c r="H74" s="73">
        <f t="shared" si="1"/>
        <v>9683.855524677256</v>
      </c>
      <c r="I74" s="73">
        <v>0</v>
      </c>
      <c r="J74" s="73">
        <v>1592.4207957175831</v>
      </c>
      <c r="K74" s="73">
        <f t="shared" si="2"/>
        <v>1592.4207957175831</v>
      </c>
      <c r="L74" s="73">
        <f t="shared" si="3"/>
        <v>1269.0061156581405</v>
      </c>
      <c r="M74" s="73">
        <f t="shared" si="4"/>
        <v>2861.4269113757236</v>
      </c>
    </row>
    <row r="75" spans="1:13" s="11" customFormat="1" ht="12" customHeight="1">
      <c r="A75" s="3"/>
      <c r="B75" s="32">
        <v>63</v>
      </c>
      <c r="C75" s="33"/>
      <c r="D75" s="34" t="s">
        <v>204</v>
      </c>
      <c r="E75" s="73">
        <v>16491.903961632812</v>
      </c>
      <c r="F75" s="73">
        <v>5428.5399961902895</v>
      </c>
      <c r="G75" s="73">
        <v>553.1681984539126</v>
      </c>
      <c r="H75" s="73">
        <f t="shared" si="1"/>
        <v>5981.708194644202</v>
      </c>
      <c r="I75" s="73">
        <v>0</v>
      </c>
      <c r="J75" s="73">
        <v>553.1681984539126</v>
      </c>
      <c r="K75" s="73">
        <f t="shared" si="2"/>
        <v>553.1681984539126</v>
      </c>
      <c r="L75" s="73">
        <f t="shared" si="3"/>
        <v>9957.027568534699</v>
      </c>
      <c r="M75" s="73">
        <f t="shared" si="4"/>
        <v>10510.19576698861</v>
      </c>
    </row>
    <row r="76" spans="1:13" s="11" customFormat="1" ht="12" customHeight="1">
      <c r="A76" s="3"/>
      <c r="B76" s="32">
        <v>64</v>
      </c>
      <c r="C76" s="33"/>
      <c r="D76" s="34" t="s">
        <v>260</v>
      </c>
      <c r="E76" s="73">
        <v>132.44077645926168</v>
      </c>
      <c r="F76" s="73">
        <v>132.44077645926168</v>
      </c>
      <c r="G76" s="73">
        <v>0</v>
      </c>
      <c r="H76" s="73">
        <f t="shared" si="1"/>
        <v>132.44077645926168</v>
      </c>
      <c r="I76" s="73">
        <v>0</v>
      </c>
      <c r="J76" s="73">
        <v>0</v>
      </c>
      <c r="K76" s="73">
        <f t="shared" si="2"/>
        <v>0</v>
      </c>
      <c r="L76" s="73">
        <f t="shared" si="3"/>
        <v>0</v>
      </c>
      <c r="M76" s="73">
        <f t="shared" si="4"/>
        <v>0</v>
      </c>
    </row>
    <row r="77" spans="1:13" s="11" customFormat="1" ht="12" customHeight="1">
      <c r="A77" s="3"/>
      <c r="B77" s="32">
        <v>65</v>
      </c>
      <c r="C77" s="33"/>
      <c r="D77" s="34" t="s">
        <v>81</v>
      </c>
      <c r="E77" s="73">
        <v>1351.738687827826</v>
      </c>
      <c r="F77" s="73">
        <v>1282.2821997817412</v>
      </c>
      <c r="G77" s="73">
        <v>0</v>
      </c>
      <c r="H77" s="73">
        <f t="shared" si="1"/>
        <v>1282.2821997817412</v>
      </c>
      <c r="I77" s="73">
        <v>0</v>
      </c>
      <c r="J77" s="73">
        <v>69.45648804608483</v>
      </c>
      <c r="K77" s="73">
        <f t="shared" si="2"/>
        <v>69.45648804608483</v>
      </c>
      <c r="L77" s="73">
        <f t="shared" si="3"/>
        <v>0</v>
      </c>
      <c r="M77" s="73">
        <f t="shared" si="4"/>
        <v>69.45648804608483</v>
      </c>
    </row>
    <row r="78" spans="1:13" s="11" customFormat="1" ht="12" customHeight="1">
      <c r="A78" s="3"/>
      <c r="B78" s="32">
        <v>66</v>
      </c>
      <c r="C78" s="33"/>
      <c r="D78" s="34" t="s">
        <v>205</v>
      </c>
      <c r="E78" s="73">
        <v>1483.4601193554454</v>
      </c>
      <c r="F78" s="73">
        <v>1392.923833479321</v>
      </c>
      <c r="G78" s="73">
        <v>0</v>
      </c>
      <c r="H78" s="73">
        <f t="shared" si="1"/>
        <v>1392.923833479321</v>
      </c>
      <c r="I78" s="73">
        <v>0</v>
      </c>
      <c r="J78" s="73">
        <v>90.53628587612425</v>
      </c>
      <c r="K78" s="73">
        <f t="shared" si="2"/>
        <v>90.53628587612425</v>
      </c>
      <c r="L78" s="73">
        <f aca="true" t="shared" si="5" ref="L78:L141">E78-H78-K78</f>
        <v>0</v>
      </c>
      <c r="M78" s="73">
        <f t="shared" si="4"/>
        <v>90.53628587612425</v>
      </c>
    </row>
    <row r="79" spans="1:13" s="11" customFormat="1" ht="12" customHeight="1">
      <c r="A79" s="3"/>
      <c r="B79" s="32">
        <v>67</v>
      </c>
      <c r="C79" s="33"/>
      <c r="D79" s="34" t="s">
        <v>206</v>
      </c>
      <c r="E79" s="73">
        <v>404.68722058932497</v>
      </c>
      <c r="F79" s="73">
        <v>404.68722058932497</v>
      </c>
      <c r="G79" s="73">
        <v>0</v>
      </c>
      <c r="H79" s="73">
        <f t="shared" si="1"/>
        <v>404.68722058932497</v>
      </c>
      <c r="I79" s="73">
        <v>0</v>
      </c>
      <c r="J79" s="73">
        <v>0</v>
      </c>
      <c r="K79" s="73">
        <f t="shared" si="2"/>
        <v>0</v>
      </c>
      <c r="L79" s="73">
        <f t="shared" si="5"/>
        <v>0</v>
      </c>
      <c r="M79" s="73">
        <f t="shared" si="4"/>
        <v>0</v>
      </c>
    </row>
    <row r="80" spans="1:13" s="11" customFormat="1" ht="12" customHeight="1">
      <c r="A80" s="3"/>
      <c r="B80" s="32">
        <v>68</v>
      </c>
      <c r="C80" s="33"/>
      <c r="D80" s="34" t="s">
        <v>82</v>
      </c>
      <c r="E80" s="73">
        <v>1836.8965656673467</v>
      </c>
      <c r="F80" s="73">
        <v>1027.8108894529814</v>
      </c>
      <c r="G80" s="73">
        <v>186.5355965229309</v>
      </c>
      <c r="H80" s="73">
        <f t="shared" si="1"/>
        <v>1214.3464859759124</v>
      </c>
      <c r="I80" s="73">
        <v>0</v>
      </c>
      <c r="J80" s="73">
        <v>192.82833245939096</v>
      </c>
      <c r="K80" s="73">
        <f t="shared" si="2"/>
        <v>192.82833245939096</v>
      </c>
      <c r="L80" s="73">
        <f t="shared" si="5"/>
        <v>429.7217472320434</v>
      </c>
      <c r="M80" s="73">
        <f t="shared" si="4"/>
        <v>622.5500796914343</v>
      </c>
    </row>
    <row r="81" spans="1:13" s="11" customFormat="1" ht="12" customHeight="1">
      <c r="A81" s="3"/>
      <c r="B81" s="32">
        <v>69</v>
      </c>
      <c r="C81" s="33"/>
      <c r="D81" s="34" t="s">
        <v>83</v>
      </c>
      <c r="E81" s="73">
        <v>657.1270517787773</v>
      </c>
      <c r="F81" s="73">
        <v>657.1270517787773</v>
      </c>
      <c r="G81" s="73">
        <v>0</v>
      </c>
      <c r="H81" s="73">
        <f t="shared" si="1"/>
        <v>657.1270517787773</v>
      </c>
      <c r="I81" s="73">
        <v>0</v>
      </c>
      <c r="J81" s="73">
        <v>0</v>
      </c>
      <c r="K81" s="73">
        <f t="shared" si="2"/>
        <v>0</v>
      </c>
      <c r="L81" s="73">
        <f t="shared" si="5"/>
        <v>0</v>
      </c>
      <c r="M81" s="73">
        <f t="shared" si="4"/>
        <v>0</v>
      </c>
    </row>
    <row r="82" spans="1:13" s="11" customFormat="1" ht="12" customHeight="1">
      <c r="A82" s="3"/>
      <c r="B82" s="32">
        <v>70</v>
      </c>
      <c r="C82" s="33"/>
      <c r="D82" s="34" t="s">
        <v>84</v>
      </c>
      <c r="E82" s="73">
        <v>734.3246576145181</v>
      </c>
      <c r="F82" s="73">
        <v>697.6084247355317</v>
      </c>
      <c r="G82" s="73">
        <v>0</v>
      </c>
      <c r="H82" s="73">
        <f t="shared" si="1"/>
        <v>697.6084247355317</v>
      </c>
      <c r="I82" s="73">
        <v>0</v>
      </c>
      <c r="J82" s="73">
        <v>36.716232878986375</v>
      </c>
      <c r="K82" s="73">
        <f aca="true" t="shared" si="6" ref="K82:K145">+I82+J82</f>
        <v>36.716232878986375</v>
      </c>
      <c r="L82" s="73">
        <f t="shared" si="5"/>
        <v>0</v>
      </c>
      <c r="M82" s="73">
        <f aca="true" t="shared" si="7" ref="M82:M145">K82+L82</f>
        <v>36.716232878986375</v>
      </c>
    </row>
    <row r="83" spans="1:13" s="45" customFormat="1" ht="12" customHeight="1">
      <c r="A83" s="82"/>
      <c r="B83" s="32">
        <v>71</v>
      </c>
      <c r="C83" s="33"/>
      <c r="D83" s="34" t="s">
        <v>207</v>
      </c>
      <c r="E83" s="73">
        <v>268.61044588944</v>
      </c>
      <c r="F83" s="73">
        <v>268.61044588944</v>
      </c>
      <c r="G83" s="73">
        <v>0</v>
      </c>
      <c r="H83" s="73">
        <f aca="true" t="shared" si="8" ref="H83:H146">SUM(F83:G83)</f>
        <v>268.61044588944</v>
      </c>
      <c r="I83" s="73">
        <v>0</v>
      </c>
      <c r="J83" s="73">
        <v>0</v>
      </c>
      <c r="K83" s="73">
        <f t="shared" si="6"/>
        <v>0</v>
      </c>
      <c r="L83" s="70">
        <f t="shared" si="5"/>
        <v>0</v>
      </c>
      <c r="M83" s="70">
        <f t="shared" si="7"/>
        <v>0</v>
      </c>
    </row>
    <row r="84" spans="1:13" s="45" customFormat="1" ht="12" customHeight="1">
      <c r="A84" s="82"/>
      <c r="B84" s="32">
        <v>72</v>
      </c>
      <c r="C84" s="33"/>
      <c r="D84" s="34" t="s">
        <v>208</v>
      </c>
      <c r="E84" s="73">
        <v>611.5721396828955</v>
      </c>
      <c r="F84" s="73">
        <v>611.5721396828955</v>
      </c>
      <c r="G84" s="73">
        <v>0</v>
      </c>
      <c r="H84" s="73">
        <f t="shared" si="8"/>
        <v>611.5721396828955</v>
      </c>
      <c r="I84" s="73">
        <v>0</v>
      </c>
      <c r="J84" s="73">
        <v>0</v>
      </c>
      <c r="K84" s="73">
        <f t="shared" si="6"/>
        <v>0</v>
      </c>
      <c r="L84" s="73">
        <f t="shared" si="5"/>
        <v>0</v>
      </c>
      <c r="M84" s="73">
        <f t="shared" si="7"/>
        <v>0</v>
      </c>
    </row>
    <row r="85" spans="1:13" s="11" customFormat="1" ht="12" customHeight="1">
      <c r="A85" s="3"/>
      <c r="B85" s="37">
        <v>73</v>
      </c>
      <c r="C85" s="93"/>
      <c r="D85" s="39" t="s">
        <v>15</v>
      </c>
      <c r="E85" s="94">
        <v>837.8113600449</v>
      </c>
      <c r="F85" s="94">
        <v>586.4679536870484</v>
      </c>
      <c r="G85" s="94">
        <v>83.78113624100693</v>
      </c>
      <c r="H85" s="94">
        <f t="shared" si="8"/>
        <v>670.2490899280554</v>
      </c>
      <c r="I85" s="94">
        <v>0</v>
      </c>
      <c r="J85" s="94">
        <v>83.78113624100693</v>
      </c>
      <c r="K85" s="94">
        <f t="shared" si="6"/>
        <v>83.78113624100693</v>
      </c>
      <c r="L85" s="91">
        <f t="shared" si="5"/>
        <v>83.78113387583768</v>
      </c>
      <c r="M85" s="91">
        <f t="shared" si="7"/>
        <v>167.56227011684462</v>
      </c>
    </row>
    <row r="86" spans="1:13" s="11" customFormat="1" ht="12" customHeight="1">
      <c r="A86" s="3"/>
      <c r="B86" s="32">
        <v>74</v>
      </c>
      <c r="C86" s="33"/>
      <c r="D86" s="34" t="s">
        <v>16</v>
      </c>
      <c r="E86" s="73">
        <v>125.60664454121111</v>
      </c>
      <c r="F86" s="73">
        <v>113.045980110887</v>
      </c>
      <c r="G86" s="73">
        <v>0</v>
      </c>
      <c r="H86" s="73">
        <f t="shared" si="8"/>
        <v>113.045980110887</v>
      </c>
      <c r="I86" s="73">
        <v>0</v>
      </c>
      <c r="J86" s="73">
        <v>12.560664430324096</v>
      </c>
      <c r="K86" s="73">
        <f t="shared" si="6"/>
        <v>12.560664430324096</v>
      </c>
      <c r="L86" s="73">
        <f t="shared" si="5"/>
        <v>1.4210854715202004E-14</v>
      </c>
      <c r="M86" s="73">
        <f t="shared" si="7"/>
        <v>12.56066443032411</v>
      </c>
    </row>
    <row r="87" spans="1:13" s="11" customFormat="1" ht="12" customHeight="1">
      <c r="A87" s="3"/>
      <c r="B87" s="32">
        <v>75</v>
      </c>
      <c r="C87" s="33"/>
      <c r="D87" s="34" t="s">
        <v>209</v>
      </c>
      <c r="E87" s="73">
        <v>228.63678945383265</v>
      </c>
      <c r="F87" s="73">
        <v>209.50495566098832</v>
      </c>
      <c r="G87" s="73">
        <v>0</v>
      </c>
      <c r="H87" s="73">
        <f t="shared" si="8"/>
        <v>209.50495566098832</v>
      </c>
      <c r="I87" s="73">
        <v>0</v>
      </c>
      <c r="J87" s="73">
        <v>19.13183379284431</v>
      </c>
      <c r="K87" s="73">
        <f t="shared" si="6"/>
        <v>19.13183379284431</v>
      </c>
      <c r="L87" s="70">
        <f t="shared" si="5"/>
        <v>0</v>
      </c>
      <c r="M87" s="73">
        <f t="shared" si="7"/>
        <v>19.13183379284431</v>
      </c>
    </row>
    <row r="88" spans="1:13" s="11" customFormat="1" ht="12" customHeight="1">
      <c r="A88" s="3"/>
      <c r="B88" s="32">
        <v>76</v>
      </c>
      <c r="C88" s="33"/>
      <c r="D88" s="34" t="s">
        <v>210</v>
      </c>
      <c r="E88" s="73">
        <v>371.3172121966961</v>
      </c>
      <c r="F88" s="73">
        <v>371.3172121966961</v>
      </c>
      <c r="G88" s="73">
        <v>0</v>
      </c>
      <c r="H88" s="73">
        <f t="shared" si="8"/>
        <v>371.3172121966961</v>
      </c>
      <c r="I88" s="73">
        <v>0</v>
      </c>
      <c r="J88" s="73">
        <v>0</v>
      </c>
      <c r="K88" s="73">
        <f t="shared" si="6"/>
        <v>0</v>
      </c>
      <c r="L88" s="70">
        <f t="shared" si="5"/>
        <v>0</v>
      </c>
      <c r="M88" s="73">
        <f t="shared" si="7"/>
        <v>0</v>
      </c>
    </row>
    <row r="89" spans="1:13" s="11" customFormat="1" ht="12" customHeight="1">
      <c r="A89" s="3"/>
      <c r="B89" s="32">
        <v>77</v>
      </c>
      <c r="C89" s="33"/>
      <c r="D89" s="34" t="s">
        <v>48</v>
      </c>
      <c r="E89" s="73">
        <v>285.000187001049</v>
      </c>
      <c r="F89" s="73">
        <v>256.50016830071996</v>
      </c>
      <c r="G89" s="73">
        <v>0</v>
      </c>
      <c r="H89" s="73">
        <f t="shared" si="8"/>
        <v>256.50016830071996</v>
      </c>
      <c r="I89" s="73">
        <v>0</v>
      </c>
      <c r="J89" s="73">
        <v>28.50001870032904</v>
      </c>
      <c r="K89" s="73">
        <f t="shared" si="6"/>
        <v>28.50001870032904</v>
      </c>
      <c r="L89" s="73">
        <f t="shared" si="5"/>
        <v>0</v>
      </c>
      <c r="M89" s="73">
        <f t="shared" si="7"/>
        <v>28.50001870032904</v>
      </c>
    </row>
    <row r="90" spans="1:13" s="11" customFormat="1" ht="12" customHeight="1">
      <c r="A90" s="3"/>
      <c r="B90" s="32">
        <v>78</v>
      </c>
      <c r="C90" s="33"/>
      <c r="D90" s="34" t="s">
        <v>211</v>
      </c>
      <c r="E90" s="73">
        <v>4.880270840383696</v>
      </c>
      <c r="F90" s="73">
        <v>4.880270840383696</v>
      </c>
      <c r="G90" s="73">
        <v>0</v>
      </c>
      <c r="H90" s="73">
        <f t="shared" si="8"/>
        <v>4.880270840383696</v>
      </c>
      <c r="I90" s="73">
        <v>0</v>
      </c>
      <c r="J90" s="73">
        <v>0</v>
      </c>
      <c r="K90" s="73">
        <f t="shared" si="6"/>
        <v>0</v>
      </c>
      <c r="L90" s="73">
        <f t="shared" si="5"/>
        <v>0</v>
      </c>
      <c r="M90" s="73">
        <f t="shared" si="7"/>
        <v>0</v>
      </c>
    </row>
    <row r="91" spans="1:13" s="11" customFormat="1" ht="12" customHeight="1">
      <c r="A91" s="3"/>
      <c r="B91" s="32">
        <v>79</v>
      </c>
      <c r="C91" s="33"/>
      <c r="D91" s="34" t="s">
        <v>41</v>
      </c>
      <c r="E91" s="73">
        <v>2520.5801654149013</v>
      </c>
      <c r="F91" s="73">
        <v>2142.4931401614394</v>
      </c>
      <c r="G91" s="73">
        <v>252.0580170600453</v>
      </c>
      <c r="H91" s="73">
        <f t="shared" si="8"/>
        <v>2394.5511572214846</v>
      </c>
      <c r="I91" s="73">
        <v>0</v>
      </c>
      <c r="J91" s="73">
        <v>126.02900819341659</v>
      </c>
      <c r="K91" s="73">
        <f t="shared" si="6"/>
        <v>126.02900819341659</v>
      </c>
      <c r="L91" s="73">
        <f t="shared" si="5"/>
        <v>1.7053025658242404E-13</v>
      </c>
      <c r="M91" s="73">
        <f t="shared" si="7"/>
        <v>126.02900819341676</v>
      </c>
    </row>
    <row r="92" spans="1:13" s="11" customFormat="1" ht="12" customHeight="1">
      <c r="A92" s="3"/>
      <c r="B92" s="32">
        <v>80</v>
      </c>
      <c r="C92" s="33"/>
      <c r="D92" s="34" t="s">
        <v>275</v>
      </c>
      <c r="E92" s="73">
        <v>583.5097829955133</v>
      </c>
      <c r="F92" s="73">
        <v>583.5097829955133</v>
      </c>
      <c r="G92" s="73">
        <v>0</v>
      </c>
      <c r="H92" s="73">
        <f t="shared" si="8"/>
        <v>583.5097829955133</v>
      </c>
      <c r="I92" s="73">
        <v>0</v>
      </c>
      <c r="J92" s="73">
        <v>0</v>
      </c>
      <c r="K92" s="73">
        <f t="shared" si="6"/>
        <v>0</v>
      </c>
      <c r="L92" s="73">
        <f t="shared" si="5"/>
        <v>0</v>
      </c>
      <c r="M92" s="73">
        <f t="shared" si="7"/>
        <v>0</v>
      </c>
    </row>
    <row r="93" spans="1:13" s="11" customFormat="1" ht="12" customHeight="1">
      <c r="A93" s="3"/>
      <c r="B93" s="32">
        <v>82</v>
      </c>
      <c r="C93" s="33"/>
      <c r="D93" s="34" t="s">
        <v>212</v>
      </c>
      <c r="E93" s="73">
        <v>11.871980408026456</v>
      </c>
      <c r="F93" s="73">
        <v>11.871980408026454</v>
      </c>
      <c r="G93" s="73">
        <v>0</v>
      </c>
      <c r="H93" s="73">
        <f t="shared" si="8"/>
        <v>11.871980408026454</v>
      </c>
      <c r="I93" s="73">
        <v>0</v>
      </c>
      <c r="J93" s="73">
        <v>0</v>
      </c>
      <c r="K93" s="73">
        <f t="shared" si="6"/>
        <v>0</v>
      </c>
      <c r="L93" s="73">
        <f t="shared" si="5"/>
        <v>1.7763568394002505E-15</v>
      </c>
      <c r="M93" s="73">
        <f t="shared" si="7"/>
        <v>1.7763568394002505E-15</v>
      </c>
    </row>
    <row r="94" spans="1:13" s="11" customFormat="1" ht="12" customHeight="1">
      <c r="A94" s="3"/>
      <c r="B94" s="32">
        <v>83</v>
      </c>
      <c r="C94" s="33"/>
      <c r="D94" s="34" t="s">
        <v>85</v>
      </c>
      <c r="E94" s="73">
        <v>18.11064699902758</v>
      </c>
      <c r="F94" s="73">
        <v>16.299582219352</v>
      </c>
      <c r="G94" s="73">
        <v>0</v>
      </c>
      <c r="H94" s="73">
        <f t="shared" si="8"/>
        <v>16.299582219352</v>
      </c>
      <c r="I94" s="73">
        <v>0</v>
      </c>
      <c r="J94" s="73">
        <v>1.8110647796755768</v>
      </c>
      <c r="K94" s="73">
        <f t="shared" si="6"/>
        <v>1.8110647796755768</v>
      </c>
      <c r="L94" s="70">
        <f t="shared" si="5"/>
        <v>2.4424906541753444E-15</v>
      </c>
      <c r="M94" s="70">
        <f t="shared" si="7"/>
        <v>1.8110647796755792</v>
      </c>
    </row>
    <row r="95" spans="1:13" s="11" customFormat="1" ht="12" customHeight="1">
      <c r="A95" s="3"/>
      <c r="B95" s="32">
        <v>84</v>
      </c>
      <c r="C95" s="33"/>
      <c r="D95" s="34" t="s">
        <v>213</v>
      </c>
      <c r="E95" s="73">
        <v>267.2985303</v>
      </c>
      <c r="F95" s="73">
        <v>267.2985303</v>
      </c>
      <c r="G95" s="73">
        <v>0</v>
      </c>
      <c r="H95" s="73">
        <f t="shared" si="8"/>
        <v>267.2985303</v>
      </c>
      <c r="I95" s="73">
        <v>0</v>
      </c>
      <c r="J95" s="73">
        <v>0</v>
      </c>
      <c r="K95" s="73">
        <f t="shared" si="6"/>
        <v>0</v>
      </c>
      <c r="L95" s="73">
        <f t="shared" si="5"/>
        <v>0</v>
      </c>
      <c r="M95" s="73">
        <f t="shared" si="7"/>
        <v>0</v>
      </c>
    </row>
    <row r="96" spans="1:13" s="11" customFormat="1" ht="12" customHeight="1">
      <c r="A96" s="3"/>
      <c r="B96" s="32">
        <v>87</v>
      </c>
      <c r="C96" s="33"/>
      <c r="D96" s="34" t="s">
        <v>276</v>
      </c>
      <c r="E96" s="73">
        <v>973.506242145313</v>
      </c>
      <c r="F96" s="73">
        <v>973.506242145313</v>
      </c>
      <c r="G96" s="73">
        <v>0</v>
      </c>
      <c r="H96" s="73">
        <f t="shared" si="8"/>
        <v>973.506242145313</v>
      </c>
      <c r="I96" s="73">
        <v>0</v>
      </c>
      <c r="J96" s="73">
        <v>0</v>
      </c>
      <c r="K96" s="73">
        <f t="shared" si="6"/>
        <v>0</v>
      </c>
      <c r="L96" s="73">
        <f t="shared" si="5"/>
        <v>0</v>
      </c>
      <c r="M96" s="73">
        <f t="shared" si="7"/>
        <v>0</v>
      </c>
    </row>
    <row r="97" spans="1:13" s="11" customFormat="1" ht="12" customHeight="1">
      <c r="A97" s="3"/>
      <c r="B97" s="32">
        <v>90</v>
      </c>
      <c r="C97" s="33"/>
      <c r="D97" s="34" t="s">
        <v>214</v>
      </c>
      <c r="E97" s="73">
        <v>265.93324799999994</v>
      </c>
      <c r="F97" s="73">
        <v>265.93324799999994</v>
      </c>
      <c r="G97" s="73">
        <v>0</v>
      </c>
      <c r="H97" s="73">
        <f t="shared" si="8"/>
        <v>265.93324799999994</v>
      </c>
      <c r="I97" s="73">
        <v>0</v>
      </c>
      <c r="J97" s="73">
        <v>0</v>
      </c>
      <c r="K97" s="73">
        <f t="shared" si="6"/>
        <v>0</v>
      </c>
      <c r="L97" s="70">
        <f t="shared" si="5"/>
        <v>0</v>
      </c>
      <c r="M97" s="73">
        <f t="shared" si="7"/>
        <v>0</v>
      </c>
    </row>
    <row r="98" spans="1:13" s="11" customFormat="1" ht="12" customHeight="1">
      <c r="A98" s="3"/>
      <c r="B98" s="32">
        <v>91</v>
      </c>
      <c r="C98" s="33"/>
      <c r="D98" s="34" t="s">
        <v>17</v>
      </c>
      <c r="E98" s="73">
        <v>227.85451553303096</v>
      </c>
      <c r="F98" s="73">
        <v>216.46178973128042</v>
      </c>
      <c r="G98" s="73">
        <v>0</v>
      </c>
      <c r="H98" s="73">
        <f t="shared" si="8"/>
        <v>216.46178973128042</v>
      </c>
      <c r="I98" s="73">
        <v>0</v>
      </c>
      <c r="J98" s="73">
        <v>11.392725801750538</v>
      </c>
      <c r="K98" s="73">
        <f t="shared" si="6"/>
        <v>11.392725801750538</v>
      </c>
      <c r="L98" s="73">
        <f t="shared" si="5"/>
        <v>0</v>
      </c>
      <c r="M98" s="73">
        <f t="shared" si="7"/>
        <v>11.392725801750538</v>
      </c>
    </row>
    <row r="99" spans="1:13" s="11" customFormat="1" ht="12" customHeight="1">
      <c r="A99" s="3"/>
      <c r="B99" s="32">
        <v>92</v>
      </c>
      <c r="C99" s="33"/>
      <c r="D99" s="34" t="s">
        <v>215</v>
      </c>
      <c r="E99" s="73">
        <v>640.109471952746</v>
      </c>
      <c r="F99" s="73">
        <v>640.1094719527458</v>
      </c>
      <c r="G99" s="73">
        <v>0</v>
      </c>
      <c r="H99" s="73">
        <f t="shared" si="8"/>
        <v>640.1094719527458</v>
      </c>
      <c r="I99" s="73">
        <v>0</v>
      </c>
      <c r="J99" s="73">
        <v>0</v>
      </c>
      <c r="K99" s="73">
        <f t="shared" si="6"/>
        <v>0</v>
      </c>
      <c r="L99" s="73">
        <f t="shared" si="5"/>
        <v>2.2737367544323206E-13</v>
      </c>
      <c r="M99" s="73">
        <f t="shared" si="7"/>
        <v>2.2737367544323206E-13</v>
      </c>
    </row>
    <row r="100" spans="1:13" s="11" customFormat="1" ht="12" customHeight="1">
      <c r="A100" s="3"/>
      <c r="B100" s="32">
        <v>93</v>
      </c>
      <c r="C100" s="33"/>
      <c r="D100" s="34" t="s">
        <v>216</v>
      </c>
      <c r="E100" s="73">
        <v>343.67275179533374</v>
      </c>
      <c r="F100" s="73">
        <v>323.7716957475501</v>
      </c>
      <c r="G100" s="73">
        <v>0</v>
      </c>
      <c r="H100" s="73">
        <f t="shared" si="8"/>
        <v>323.7716957475501</v>
      </c>
      <c r="I100" s="73">
        <v>0</v>
      </c>
      <c r="J100" s="73">
        <v>19.901056047783626</v>
      </c>
      <c r="K100" s="73">
        <f t="shared" si="6"/>
        <v>19.901056047783626</v>
      </c>
      <c r="L100" s="70">
        <f t="shared" si="5"/>
        <v>0</v>
      </c>
      <c r="M100" s="73">
        <f t="shared" si="7"/>
        <v>19.901056047783626</v>
      </c>
    </row>
    <row r="101" spans="1:13" s="11" customFormat="1" ht="12" customHeight="1">
      <c r="A101" s="3"/>
      <c r="B101" s="32">
        <v>94</v>
      </c>
      <c r="C101" s="33"/>
      <c r="D101" s="34" t="s">
        <v>217</v>
      </c>
      <c r="E101" s="73">
        <v>114.564993</v>
      </c>
      <c r="F101" s="73">
        <v>114.564993</v>
      </c>
      <c r="G101" s="73">
        <v>0</v>
      </c>
      <c r="H101" s="73">
        <f t="shared" si="8"/>
        <v>114.564993</v>
      </c>
      <c r="I101" s="73">
        <v>0</v>
      </c>
      <c r="J101" s="73">
        <v>0</v>
      </c>
      <c r="K101" s="73">
        <f t="shared" si="6"/>
        <v>0</v>
      </c>
      <c r="L101" s="73">
        <f t="shared" si="5"/>
        <v>0</v>
      </c>
      <c r="M101" s="73">
        <f t="shared" si="7"/>
        <v>0</v>
      </c>
    </row>
    <row r="102" spans="1:13" s="11" customFormat="1" ht="12" customHeight="1">
      <c r="A102" s="3"/>
      <c r="B102" s="32">
        <v>95</v>
      </c>
      <c r="C102" s="33"/>
      <c r="D102" s="34" t="s">
        <v>261</v>
      </c>
      <c r="E102" s="73">
        <v>152.43455828614043</v>
      </c>
      <c r="F102" s="73">
        <v>152.4345582861404</v>
      </c>
      <c r="G102" s="73">
        <v>0</v>
      </c>
      <c r="H102" s="73">
        <f t="shared" si="8"/>
        <v>152.4345582861404</v>
      </c>
      <c r="I102" s="73">
        <v>0</v>
      </c>
      <c r="J102" s="73">
        <v>0</v>
      </c>
      <c r="K102" s="73">
        <f t="shared" si="6"/>
        <v>0</v>
      </c>
      <c r="L102" s="73">
        <f t="shared" si="5"/>
        <v>2.842170943040401E-14</v>
      </c>
      <c r="M102" s="73">
        <f t="shared" si="7"/>
        <v>2.842170943040401E-14</v>
      </c>
    </row>
    <row r="103" spans="1:13" s="11" customFormat="1" ht="12" customHeight="1">
      <c r="A103" s="3"/>
      <c r="B103" s="32">
        <v>98</v>
      </c>
      <c r="C103" s="33"/>
      <c r="D103" s="34" t="s">
        <v>218</v>
      </c>
      <c r="E103" s="73">
        <v>68.84553015195799</v>
      </c>
      <c r="F103" s="73">
        <v>68.84553015195799</v>
      </c>
      <c r="G103" s="73">
        <v>0</v>
      </c>
      <c r="H103" s="73">
        <f t="shared" si="8"/>
        <v>68.84553015195799</v>
      </c>
      <c r="I103" s="73">
        <v>0</v>
      </c>
      <c r="J103" s="73">
        <v>0</v>
      </c>
      <c r="K103" s="73">
        <f t="shared" si="6"/>
        <v>0</v>
      </c>
      <c r="L103" s="73">
        <f t="shared" si="5"/>
        <v>0</v>
      </c>
      <c r="M103" s="73">
        <f t="shared" si="7"/>
        <v>0</v>
      </c>
    </row>
    <row r="104" spans="1:13" s="11" customFormat="1" ht="12" customHeight="1">
      <c r="A104" s="3"/>
      <c r="B104" s="32">
        <v>99</v>
      </c>
      <c r="C104" s="33"/>
      <c r="D104" s="34" t="s">
        <v>86</v>
      </c>
      <c r="E104" s="73">
        <v>886.7406255215642</v>
      </c>
      <c r="F104" s="73">
        <v>842.4035942416036</v>
      </c>
      <c r="G104" s="73">
        <v>0</v>
      </c>
      <c r="H104" s="73">
        <f t="shared" si="8"/>
        <v>842.4035942416036</v>
      </c>
      <c r="I104" s="73">
        <v>0</v>
      </c>
      <c r="J104" s="73">
        <v>44.33703127996065</v>
      </c>
      <c r="K104" s="73">
        <f t="shared" si="6"/>
        <v>44.33703127996065</v>
      </c>
      <c r="L104" s="73">
        <f t="shared" si="5"/>
        <v>-7.815970093361102E-14</v>
      </c>
      <c r="M104" s="73">
        <f t="shared" si="7"/>
        <v>44.33703127996057</v>
      </c>
    </row>
    <row r="105" spans="1:13" s="11" customFormat="1" ht="12" customHeight="1">
      <c r="A105" s="3"/>
      <c r="B105" s="32">
        <v>100</v>
      </c>
      <c r="C105" s="33"/>
      <c r="D105" s="34" t="s">
        <v>87</v>
      </c>
      <c r="E105" s="73">
        <v>1575.399140912323</v>
      </c>
      <c r="F105" s="73">
        <v>1419.6623696149213</v>
      </c>
      <c r="G105" s="73">
        <v>50.062830588756505</v>
      </c>
      <c r="H105" s="73">
        <f t="shared" si="8"/>
        <v>1469.7252002036778</v>
      </c>
      <c r="I105" s="73">
        <v>0</v>
      </c>
      <c r="J105" s="73">
        <v>105.67394070864513</v>
      </c>
      <c r="K105" s="73">
        <f t="shared" si="6"/>
        <v>105.67394070864513</v>
      </c>
      <c r="L105" s="73">
        <f t="shared" si="5"/>
        <v>0</v>
      </c>
      <c r="M105" s="73">
        <f t="shared" si="7"/>
        <v>105.67394070864513</v>
      </c>
    </row>
    <row r="106" spans="1:13" s="11" customFormat="1" ht="12" customHeight="1">
      <c r="A106" s="3"/>
      <c r="B106" s="32">
        <v>101</v>
      </c>
      <c r="C106" s="33"/>
      <c r="D106" s="34" t="s">
        <v>88</v>
      </c>
      <c r="E106" s="73">
        <v>551.7257176595582</v>
      </c>
      <c r="F106" s="73">
        <v>492.553975213068</v>
      </c>
      <c r="G106" s="73">
        <v>37.343830675472766</v>
      </c>
      <c r="H106" s="73">
        <f t="shared" si="8"/>
        <v>529.8978058885408</v>
      </c>
      <c r="I106" s="73">
        <v>0</v>
      </c>
      <c r="J106" s="73">
        <v>14.551941289621254</v>
      </c>
      <c r="K106" s="73">
        <f t="shared" si="6"/>
        <v>14.551941289621254</v>
      </c>
      <c r="L106" s="70">
        <f t="shared" si="5"/>
        <v>7.275970481396143</v>
      </c>
      <c r="M106" s="73">
        <f t="shared" si="7"/>
        <v>21.827911771017398</v>
      </c>
    </row>
    <row r="107" spans="1:13" s="11" customFormat="1" ht="12" customHeight="1">
      <c r="A107" s="3"/>
      <c r="B107" s="32">
        <v>102</v>
      </c>
      <c r="C107" s="33"/>
      <c r="D107" s="34" t="s">
        <v>219</v>
      </c>
      <c r="E107" s="73">
        <v>381.67499615654674</v>
      </c>
      <c r="F107" s="73">
        <v>381.67499615654674</v>
      </c>
      <c r="G107" s="73">
        <v>0</v>
      </c>
      <c r="H107" s="73">
        <f t="shared" si="8"/>
        <v>381.67499615654674</v>
      </c>
      <c r="I107" s="73">
        <v>0</v>
      </c>
      <c r="J107" s="73">
        <v>0</v>
      </c>
      <c r="K107" s="73">
        <f t="shared" si="6"/>
        <v>0</v>
      </c>
      <c r="L107" s="70">
        <f t="shared" si="5"/>
        <v>0</v>
      </c>
      <c r="M107" s="73">
        <f t="shared" si="7"/>
        <v>0</v>
      </c>
    </row>
    <row r="108" spans="1:13" s="11" customFormat="1" ht="12" customHeight="1">
      <c r="A108" s="3"/>
      <c r="B108" s="32">
        <v>103</v>
      </c>
      <c r="C108" s="33"/>
      <c r="D108" s="34" t="s">
        <v>220</v>
      </c>
      <c r="E108" s="73">
        <v>132.3958166818161</v>
      </c>
      <c r="F108" s="73">
        <v>132.39581668181606</v>
      </c>
      <c r="G108" s="73">
        <v>0</v>
      </c>
      <c r="H108" s="73">
        <f t="shared" si="8"/>
        <v>132.39581668181606</v>
      </c>
      <c r="I108" s="73">
        <v>0</v>
      </c>
      <c r="J108" s="73">
        <v>0</v>
      </c>
      <c r="K108" s="73">
        <f t="shared" si="6"/>
        <v>0</v>
      </c>
      <c r="L108" s="73">
        <f t="shared" si="5"/>
        <v>2.842170943040401E-14</v>
      </c>
      <c r="M108" s="73">
        <f t="shared" si="7"/>
        <v>2.842170943040401E-14</v>
      </c>
    </row>
    <row r="109" spans="1:13" s="11" customFormat="1" ht="12" customHeight="1">
      <c r="A109" s="3"/>
      <c r="B109" s="32">
        <v>104</v>
      </c>
      <c r="C109" s="33"/>
      <c r="D109" s="34" t="s">
        <v>89</v>
      </c>
      <c r="E109" s="73">
        <v>3685.9398058969664</v>
      </c>
      <c r="F109" s="73">
        <v>3084.385273678987</v>
      </c>
      <c r="G109" s="73">
        <v>156.8179682451933</v>
      </c>
      <c r="H109" s="73">
        <f t="shared" si="8"/>
        <v>3241.20324192418</v>
      </c>
      <c r="I109" s="73">
        <v>0</v>
      </c>
      <c r="J109" s="73">
        <v>225.78559568021802</v>
      </c>
      <c r="K109" s="73">
        <f t="shared" si="6"/>
        <v>225.78559568021802</v>
      </c>
      <c r="L109" s="73">
        <f t="shared" si="5"/>
        <v>218.95096829256835</v>
      </c>
      <c r="M109" s="73">
        <f t="shared" si="7"/>
        <v>444.73656397278637</v>
      </c>
    </row>
    <row r="110" spans="1:13" s="11" customFormat="1" ht="12" customHeight="1">
      <c r="A110" s="3"/>
      <c r="B110" s="32">
        <v>105</v>
      </c>
      <c r="C110" s="33"/>
      <c r="D110" s="34" t="s">
        <v>18</v>
      </c>
      <c r="E110" s="73">
        <v>2007.550538249801</v>
      </c>
      <c r="F110" s="73">
        <v>1901.8899836012488</v>
      </c>
      <c r="G110" s="73">
        <v>0</v>
      </c>
      <c r="H110" s="73">
        <f t="shared" si="8"/>
        <v>1901.8899836012488</v>
      </c>
      <c r="I110" s="73">
        <v>0</v>
      </c>
      <c r="J110" s="73">
        <v>105.66055464855235</v>
      </c>
      <c r="K110" s="73">
        <f t="shared" si="6"/>
        <v>105.66055464855235</v>
      </c>
      <c r="L110" s="73">
        <f t="shared" si="5"/>
        <v>0</v>
      </c>
      <c r="M110" s="73">
        <f t="shared" si="7"/>
        <v>105.66055464855235</v>
      </c>
    </row>
    <row r="111" spans="1:13" s="11" customFormat="1" ht="12" customHeight="1">
      <c r="A111" s="3"/>
      <c r="B111" s="32">
        <v>106</v>
      </c>
      <c r="C111" s="33"/>
      <c r="D111" s="34" t="s">
        <v>19</v>
      </c>
      <c r="E111" s="73">
        <v>1474.0351429368407</v>
      </c>
      <c r="F111" s="73">
        <v>1400.333385628007</v>
      </c>
      <c r="G111" s="73">
        <v>0</v>
      </c>
      <c r="H111" s="73">
        <f t="shared" si="8"/>
        <v>1400.333385628007</v>
      </c>
      <c r="I111" s="73">
        <v>0</v>
      </c>
      <c r="J111" s="73">
        <v>73.70175730883382</v>
      </c>
      <c r="K111" s="73">
        <f t="shared" si="6"/>
        <v>73.70175730883382</v>
      </c>
      <c r="L111" s="73">
        <f t="shared" si="5"/>
        <v>0</v>
      </c>
      <c r="M111" s="73">
        <f t="shared" si="7"/>
        <v>73.70175730883382</v>
      </c>
    </row>
    <row r="112" spans="1:13" s="11" customFormat="1" ht="12" customHeight="1">
      <c r="A112" s="3"/>
      <c r="B112" s="32">
        <v>107</v>
      </c>
      <c r="C112" s="33"/>
      <c r="D112" s="34" t="s">
        <v>20</v>
      </c>
      <c r="E112" s="73">
        <v>1196.9118679309</v>
      </c>
      <c r="F112" s="73">
        <v>1130.4167641579704</v>
      </c>
      <c r="G112" s="73">
        <v>0</v>
      </c>
      <c r="H112" s="73">
        <f t="shared" si="8"/>
        <v>1130.4167641579704</v>
      </c>
      <c r="I112" s="73">
        <v>0</v>
      </c>
      <c r="J112" s="73">
        <v>66.49510377292951</v>
      </c>
      <c r="K112" s="73">
        <f t="shared" si="6"/>
        <v>66.49510377292951</v>
      </c>
      <c r="L112" s="70">
        <f t="shared" si="5"/>
        <v>0</v>
      </c>
      <c r="M112" s="73">
        <f t="shared" si="7"/>
        <v>66.49510377292951</v>
      </c>
    </row>
    <row r="113" spans="1:13" s="11" customFormat="1" ht="12" customHeight="1">
      <c r="A113" s="3"/>
      <c r="B113" s="32">
        <v>108</v>
      </c>
      <c r="C113" s="33"/>
      <c r="D113" s="34" t="s">
        <v>221</v>
      </c>
      <c r="E113" s="73">
        <v>677.9231556852552</v>
      </c>
      <c r="F113" s="73">
        <v>677.9231556852552</v>
      </c>
      <c r="G113" s="73">
        <v>0</v>
      </c>
      <c r="H113" s="73">
        <f t="shared" si="8"/>
        <v>677.9231556852552</v>
      </c>
      <c r="I113" s="73">
        <v>0</v>
      </c>
      <c r="J113" s="73">
        <v>0</v>
      </c>
      <c r="K113" s="73">
        <f t="shared" si="6"/>
        <v>0</v>
      </c>
      <c r="L113" s="73">
        <f t="shared" si="5"/>
        <v>0</v>
      </c>
      <c r="M113" s="73">
        <f t="shared" si="7"/>
        <v>0</v>
      </c>
    </row>
    <row r="114" spans="1:13" s="11" customFormat="1" ht="12" customHeight="1">
      <c r="A114" s="3"/>
      <c r="B114" s="32">
        <v>110</v>
      </c>
      <c r="C114" s="33"/>
      <c r="D114" s="34" t="s">
        <v>222</v>
      </c>
      <c r="E114" s="73">
        <v>103.90238298196812</v>
      </c>
      <c r="F114" s="73">
        <v>103.9023829819681</v>
      </c>
      <c r="G114" s="73">
        <v>0</v>
      </c>
      <c r="H114" s="73">
        <f t="shared" si="8"/>
        <v>103.9023829819681</v>
      </c>
      <c r="I114" s="73">
        <v>0</v>
      </c>
      <c r="J114" s="73">
        <v>0</v>
      </c>
      <c r="K114" s="73">
        <f t="shared" si="6"/>
        <v>0</v>
      </c>
      <c r="L114" s="73">
        <f t="shared" si="5"/>
        <v>1.4210854715202004E-14</v>
      </c>
      <c r="M114" s="73">
        <f t="shared" si="7"/>
        <v>1.4210854715202004E-14</v>
      </c>
    </row>
    <row r="115" spans="1:13" s="11" customFormat="1" ht="12" customHeight="1">
      <c r="A115" s="3"/>
      <c r="B115" s="32">
        <v>111</v>
      </c>
      <c r="C115" s="33"/>
      <c r="D115" s="34" t="s">
        <v>90</v>
      </c>
      <c r="E115" s="73">
        <v>622.7584238928999</v>
      </c>
      <c r="F115" s="73">
        <v>404.79297535482954</v>
      </c>
      <c r="G115" s="73">
        <v>62.27584236228147</v>
      </c>
      <c r="H115" s="73">
        <f t="shared" si="8"/>
        <v>467.068817717111</v>
      </c>
      <c r="I115" s="73">
        <v>0</v>
      </c>
      <c r="J115" s="73">
        <v>93.4137635434222</v>
      </c>
      <c r="K115" s="73">
        <f t="shared" si="6"/>
        <v>93.4137635434222</v>
      </c>
      <c r="L115" s="73">
        <f t="shared" si="5"/>
        <v>62.27584263236672</v>
      </c>
      <c r="M115" s="73">
        <f t="shared" si="7"/>
        <v>155.68960617578892</v>
      </c>
    </row>
    <row r="116" spans="1:13" s="11" customFormat="1" ht="12" customHeight="1">
      <c r="A116" s="3"/>
      <c r="B116" s="32">
        <v>112</v>
      </c>
      <c r="C116" s="33"/>
      <c r="D116" s="34" t="s">
        <v>223</v>
      </c>
      <c r="E116" s="73">
        <v>270.8752719213842</v>
      </c>
      <c r="F116" s="73">
        <v>252.40870565728707</v>
      </c>
      <c r="G116" s="73">
        <v>0</v>
      </c>
      <c r="H116" s="73">
        <f t="shared" si="8"/>
        <v>252.40870565728707</v>
      </c>
      <c r="I116" s="73">
        <v>0</v>
      </c>
      <c r="J116" s="73">
        <v>18.466566264097104</v>
      </c>
      <c r="K116" s="73">
        <f t="shared" si="6"/>
        <v>18.466566264097104</v>
      </c>
      <c r="L116" s="73">
        <f t="shared" si="5"/>
        <v>0</v>
      </c>
      <c r="M116" s="73">
        <f t="shared" si="7"/>
        <v>18.466566264097104</v>
      </c>
    </row>
    <row r="117" spans="1:13" s="45" customFormat="1" ht="12" customHeight="1">
      <c r="A117" s="82"/>
      <c r="B117" s="32">
        <v>113</v>
      </c>
      <c r="C117" s="33"/>
      <c r="D117" s="34" t="s">
        <v>224</v>
      </c>
      <c r="E117" s="73">
        <v>709.3298120678243</v>
      </c>
      <c r="F117" s="73">
        <v>704.6224358904448</v>
      </c>
      <c r="G117" s="73">
        <v>4.707376177379539</v>
      </c>
      <c r="H117" s="73">
        <f t="shared" si="8"/>
        <v>709.3298120678243</v>
      </c>
      <c r="I117" s="73">
        <v>0</v>
      </c>
      <c r="J117" s="73">
        <v>0</v>
      </c>
      <c r="K117" s="73">
        <f t="shared" si="6"/>
        <v>0</v>
      </c>
      <c r="L117" s="73">
        <f t="shared" si="5"/>
        <v>0</v>
      </c>
      <c r="M117" s="73">
        <f t="shared" si="7"/>
        <v>0</v>
      </c>
    </row>
    <row r="118" spans="1:13" s="45" customFormat="1" ht="12" customHeight="1">
      <c r="A118" s="82"/>
      <c r="B118" s="32">
        <v>114</v>
      </c>
      <c r="C118" s="33"/>
      <c r="D118" s="34" t="s">
        <v>21</v>
      </c>
      <c r="E118" s="73">
        <v>604.483690790197</v>
      </c>
      <c r="F118" s="73">
        <v>574.2595065238744</v>
      </c>
      <c r="G118" s="73">
        <v>0</v>
      </c>
      <c r="H118" s="73">
        <f t="shared" si="8"/>
        <v>574.2595065238744</v>
      </c>
      <c r="I118" s="73">
        <v>0</v>
      </c>
      <c r="J118" s="73">
        <v>30.224184266322567</v>
      </c>
      <c r="K118" s="73">
        <f t="shared" si="6"/>
        <v>30.224184266322567</v>
      </c>
      <c r="L118" s="73">
        <f t="shared" si="5"/>
        <v>2.842170943040401E-14</v>
      </c>
      <c r="M118" s="73">
        <f t="shared" si="7"/>
        <v>30.224184266322595</v>
      </c>
    </row>
    <row r="119" spans="1:13" s="11" customFormat="1" ht="12" customHeight="1">
      <c r="A119" s="3"/>
      <c r="B119" s="32">
        <v>117</v>
      </c>
      <c r="C119" s="33"/>
      <c r="D119" s="34" t="s">
        <v>225</v>
      </c>
      <c r="E119" s="73">
        <v>874.57214</v>
      </c>
      <c r="F119" s="73">
        <v>830.8435329999999</v>
      </c>
      <c r="G119" s="73">
        <v>43.728607</v>
      </c>
      <c r="H119" s="73">
        <f t="shared" si="8"/>
        <v>874.5721399999999</v>
      </c>
      <c r="I119" s="73">
        <v>0</v>
      </c>
      <c r="J119" s="73">
        <v>0</v>
      </c>
      <c r="K119" s="73">
        <f t="shared" si="6"/>
        <v>0</v>
      </c>
      <c r="L119" s="73">
        <f t="shared" si="5"/>
        <v>1.1368683772161603E-13</v>
      </c>
      <c r="M119" s="73">
        <f t="shared" si="7"/>
        <v>1.1368683772161603E-13</v>
      </c>
    </row>
    <row r="120" spans="1:13" s="11" customFormat="1" ht="12" customHeight="1">
      <c r="A120" s="3"/>
      <c r="B120" s="32">
        <v>118</v>
      </c>
      <c r="C120" s="33"/>
      <c r="D120" s="34" t="s">
        <v>226</v>
      </c>
      <c r="E120" s="73">
        <v>408.07960477847837</v>
      </c>
      <c r="F120" s="73">
        <v>397.74949641163</v>
      </c>
      <c r="G120" s="73">
        <v>10.330108366848336</v>
      </c>
      <c r="H120" s="73">
        <f t="shared" si="8"/>
        <v>408.0796047784783</v>
      </c>
      <c r="I120" s="73">
        <v>0</v>
      </c>
      <c r="J120" s="73">
        <v>0</v>
      </c>
      <c r="K120" s="73">
        <f t="shared" si="6"/>
        <v>0</v>
      </c>
      <c r="L120" s="73">
        <f t="shared" si="5"/>
        <v>5.684341886080802E-14</v>
      </c>
      <c r="M120" s="73">
        <f t="shared" si="7"/>
        <v>5.684341886080802E-14</v>
      </c>
    </row>
    <row r="121" spans="1:13" s="11" customFormat="1" ht="12" customHeight="1">
      <c r="A121" s="3"/>
      <c r="B121" s="32">
        <v>122</v>
      </c>
      <c r="C121" s="33"/>
      <c r="D121" s="34" t="s">
        <v>227</v>
      </c>
      <c r="E121" s="73">
        <v>213.78877434663266</v>
      </c>
      <c r="F121" s="73">
        <v>213.78877434663266</v>
      </c>
      <c r="G121" s="73">
        <v>0</v>
      </c>
      <c r="H121" s="73">
        <f t="shared" si="8"/>
        <v>213.78877434663266</v>
      </c>
      <c r="I121" s="73">
        <v>0</v>
      </c>
      <c r="J121" s="73">
        <v>0</v>
      </c>
      <c r="K121" s="73">
        <f t="shared" si="6"/>
        <v>0</v>
      </c>
      <c r="L121" s="73">
        <f t="shared" si="5"/>
        <v>0</v>
      </c>
      <c r="M121" s="73">
        <f t="shared" si="7"/>
        <v>0</v>
      </c>
    </row>
    <row r="122" spans="1:13" s="11" customFormat="1" ht="12" customHeight="1">
      <c r="A122" s="3"/>
      <c r="B122" s="32">
        <v>123</v>
      </c>
      <c r="C122" s="33"/>
      <c r="D122" s="34" t="s">
        <v>228</v>
      </c>
      <c r="E122" s="73">
        <v>104.83346526773104</v>
      </c>
      <c r="F122" s="73">
        <v>104.83346526773104</v>
      </c>
      <c r="G122" s="73">
        <v>0</v>
      </c>
      <c r="H122" s="73">
        <f t="shared" si="8"/>
        <v>104.83346526773104</v>
      </c>
      <c r="I122" s="73">
        <v>0</v>
      </c>
      <c r="J122" s="73">
        <v>0</v>
      </c>
      <c r="K122" s="73">
        <f t="shared" si="6"/>
        <v>0</v>
      </c>
      <c r="L122" s="73">
        <f t="shared" si="5"/>
        <v>0</v>
      </c>
      <c r="M122" s="73">
        <f t="shared" si="7"/>
        <v>0</v>
      </c>
    </row>
    <row r="123" spans="1:13" s="11" customFormat="1" ht="12" customHeight="1">
      <c r="A123" s="3"/>
      <c r="B123" s="37">
        <v>124</v>
      </c>
      <c r="C123" s="93"/>
      <c r="D123" s="39" t="s">
        <v>91</v>
      </c>
      <c r="E123" s="94">
        <v>1064.5770041218468</v>
      </c>
      <c r="F123" s="94">
        <v>953.561556383455</v>
      </c>
      <c r="G123" s="94">
        <v>84.96261922843193</v>
      </c>
      <c r="H123" s="94">
        <f t="shared" si="8"/>
        <v>1038.524175611887</v>
      </c>
      <c r="I123" s="94">
        <v>0</v>
      </c>
      <c r="J123" s="94">
        <v>26.05282850995983</v>
      </c>
      <c r="K123" s="94">
        <f t="shared" si="6"/>
        <v>26.05282850995983</v>
      </c>
      <c r="L123" s="94">
        <f t="shared" si="5"/>
        <v>7.815970093361102E-14</v>
      </c>
      <c r="M123" s="94">
        <f t="shared" si="7"/>
        <v>26.05282850995991</v>
      </c>
    </row>
    <row r="124" spans="1:13" s="11" customFormat="1" ht="12" customHeight="1">
      <c r="A124" s="3"/>
      <c r="B124" s="32">
        <v>126</v>
      </c>
      <c r="C124" s="33"/>
      <c r="D124" s="34" t="s">
        <v>22</v>
      </c>
      <c r="E124" s="73">
        <v>1671.6724567158883</v>
      </c>
      <c r="F124" s="73">
        <v>1567.2358691913907</v>
      </c>
      <c r="G124" s="73">
        <v>18.57596234835003</v>
      </c>
      <c r="H124" s="73">
        <f t="shared" si="8"/>
        <v>1585.8118315397408</v>
      </c>
      <c r="I124" s="73">
        <v>0</v>
      </c>
      <c r="J124" s="73">
        <v>85.86062517614748</v>
      </c>
      <c r="K124" s="73">
        <f t="shared" si="6"/>
        <v>85.86062517614748</v>
      </c>
      <c r="L124" s="73">
        <f t="shared" si="5"/>
        <v>0</v>
      </c>
      <c r="M124" s="73">
        <f t="shared" si="7"/>
        <v>85.86062517614748</v>
      </c>
    </row>
    <row r="125" spans="1:13" s="11" customFormat="1" ht="12" customHeight="1">
      <c r="A125" s="3"/>
      <c r="B125" s="32">
        <v>127</v>
      </c>
      <c r="C125" s="33"/>
      <c r="D125" s="34" t="s">
        <v>92</v>
      </c>
      <c r="E125" s="73">
        <v>1409.9225369779858</v>
      </c>
      <c r="F125" s="73">
        <v>1268.93028992493</v>
      </c>
      <c r="G125" s="73">
        <v>70.49611992637624</v>
      </c>
      <c r="H125" s="73">
        <f t="shared" si="8"/>
        <v>1339.4264098513063</v>
      </c>
      <c r="I125" s="73">
        <v>0</v>
      </c>
      <c r="J125" s="73">
        <v>70.4961271266794</v>
      </c>
      <c r="K125" s="73">
        <f t="shared" si="6"/>
        <v>70.4961271266794</v>
      </c>
      <c r="L125" s="73">
        <f t="shared" si="5"/>
        <v>1.4210854715202004E-13</v>
      </c>
      <c r="M125" s="73">
        <f t="shared" si="7"/>
        <v>70.49612712667954</v>
      </c>
    </row>
    <row r="126" spans="1:13" s="11" customFormat="1" ht="12" customHeight="1">
      <c r="A126" s="3"/>
      <c r="B126" s="32">
        <v>128</v>
      </c>
      <c r="C126" s="33"/>
      <c r="D126" s="34" t="s">
        <v>229</v>
      </c>
      <c r="E126" s="73">
        <v>1314.8498828571553</v>
      </c>
      <c r="F126" s="73">
        <v>1252.8665198705346</v>
      </c>
      <c r="G126" s="73">
        <v>61.98336298662068</v>
      </c>
      <c r="H126" s="73">
        <f t="shared" si="8"/>
        <v>1314.8498828571553</v>
      </c>
      <c r="I126" s="73">
        <v>0</v>
      </c>
      <c r="J126" s="73">
        <v>0</v>
      </c>
      <c r="K126" s="73">
        <f t="shared" si="6"/>
        <v>0</v>
      </c>
      <c r="L126" s="73">
        <f t="shared" si="5"/>
        <v>0</v>
      </c>
      <c r="M126" s="73">
        <f t="shared" si="7"/>
        <v>0</v>
      </c>
    </row>
    <row r="127" spans="1:13" s="11" customFormat="1" ht="12" customHeight="1">
      <c r="A127" s="3"/>
      <c r="B127" s="32">
        <v>130</v>
      </c>
      <c r="C127" s="33"/>
      <c r="D127" s="34" t="s">
        <v>23</v>
      </c>
      <c r="E127" s="73">
        <v>1815.3133715333295</v>
      </c>
      <c r="F127" s="73">
        <v>1479.6026823312513</v>
      </c>
      <c r="G127" s="73">
        <v>54.43222689120367</v>
      </c>
      <c r="H127" s="73">
        <f t="shared" si="8"/>
        <v>1534.034909222455</v>
      </c>
      <c r="I127" s="73">
        <v>0</v>
      </c>
      <c r="J127" s="73">
        <v>199.63012238692977</v>
      </c>
      <c r="K127" s="73">
        <f t="shared" si="6"/>
        <v>199.63012238692977</v>
      </c>
      <c r="L127" s="73">
        <f t="shared" si="5"/>
        <v>81.6483399239446</v>
      </c>
      <c r="M127" s="73">
        <f t="shared" si="7"/>
        <v>281.2784623108744</v>
      </c>
    </row>
    <row r="128" spans="1:13" s="11" customFormat="1" ht="12" customHeight="1">
      <c r="A128" s="3"/>
      <c r="B128" s="32">
        <v>132</v>
      </c>
      <c r="C128" s="33"/>
      <c r="D128" s="34" t="s">
        <v>93</v>
      </c>
      <c r="E128" s="73">
        <v>2160.0744656</v>
      </c>
      <c r="F128" s="73">
        <v>1296.044679470001</v>
      </c>
      <c r="G128" s="73">
        <v>144.0049643855557</v>
      </c>
      <c r="H128" s="73">
        <f t="shared" si="8"/>
        <v>1440.0496438555567</v>
      </c>
      <c r="I128" s="73">
        <v>0</v>
      </c>
      <c r="J128" s="73">
        <v>216.00744657833354</v>
      </c>
      <c r="K128" s="73">
        <f t="shared" si="6"/>
        <v>216.00744657833354</v>
      </c>
      <c r="L128" s="73">
        <f t="shared" si="5"/>
        <v>504.0173751661099</v>
      </c>
      <c r="M128" s="73">
        <f t="shared" si="7"/>
        <v>720.0248217444434</v>
      </c>
    </row>
    <row r="129" spans="1:13" s="11" customFormat="1" ht="12" customHeight="1">
      <c r="A129" s="3"/>
      <c r="B129" s="32">
        <v>136</v>
      </c>
      <c r="C129" s="33"/>
      <c r="D129" s="34" t="s">
        <v>94</v>
      </c>
      <c r="E129" s="73">
        <v>134.58344243088524</v>
      </c>
      <c r="F129" s="73">
        <v>134.58344243088524</v>
      </c>
      <c r="G129" s="73">
        <v>0</v>
      </c>
      <c r="H129" s="73">
        <f t="shared" si="8"/>
        <v>134.58344243088524</v>
      </c>
      <c r="I129" s="73">
        <v>0</v>
      </c>
      <c r="J129" s="73">
        <v>0</v>
      </c>
      <c r="K129" s="73">
        <f t="shared" si="6"/>
        <v>0</v>
      </c>
      <c r="L129" s="73">
        <f t="shared" si="5"/>
        <v>0</v>
      </c>
      <c r="M129" s="73">
        <f t="shared" si="7"/>
        <v>0</v>
      </c>
    </row>
    <row r="130" spans="1:13" s="11" customFormat="1" ht="12" customHeight="1">
      <c r="A130" s="3"/>
      <c r="B130" s="32">
        <v>138</v>
      </c>
      <c r="C130" s="33"/>
      <c r="D130" s="34" t="s">
        <v>230</v>
      </c>
      <c r="E130" s="73">
        <v>177.24233032677384</v>
      </c>
      <c r="F130" s="73">
        <v>168.38021244092633</v>
      </c>
      <c r="G130" s="73">
        <v>8.862117885847493</v>
      </c>
      <c r="H130" s="73">
        <f t="shared" si="8"/>
        <v>177.2423303267738</v>
      </c>
      <c r="I130" s="73">
        <v>0</v>
      </c>
      <c r="J130" s="73">
        <v>0</v>
      </c>
      <c r="K130" s="73">
        <f t="shared" si="6"/>
        <v>0</v>
      </c>
      <c r="L130" s="73">
        <f t="shared" si="5"/>
        <v>2.842170943040401E-14</v>
      </c>
      <c r="M130" s="73">
        <f t="shared" si="7"/>
        <v>2.842170943040401E-14</v>
      </c>
    </row>
    <row r="131" spans="1:13" s="11" customFormat="1" ht="12" customHeight="1">
      <c r="A131" s="3"/>
      <c r="B131" s="32">
        <v>139</v>
      </c>
      <c r="C131" s="33"/>
      <c r="D131" s="34" t="s">
        <v>24</v>
      </c>
      <c r="E131" s="73">
        <v>236.8711250364558</v>
      </c>
      <c r="F131" s="73">
        <v>186.8086158904979</v>
      </c>
      <c r="G131" s="73">
        <v>24.907815452066387</v>
      </c>
      <c r="H131" s="73">
        <f t="shared" si="8"/>
        <v>211.71643134256428</v>
      </c>
      <c r="I131" s="73">
        <v>0</v>
      </c>
      <c r="J131" s="73">
        <v>18.804301252063567</v>
      </c>
      <c r="K131" s="73">
        <f t="shared" si="6"/>
        <v>18.804301252063567</v>
      </c>
      <c r="L131" s="73">
        <f t="shared" si="5"/>
        <v>6.35039244182795</v>
      </c>
      <c r="M131" s="73">
        <f t="shared" si="7"/>
        <v>25.154693693891517</v>
      </c>
    </row>
    <row r="132" spans="1:13" s="11" customFormat="1" ht="12" customHeight="1">
      <c r="A132" s="3"/>
      <c r="B132" s="32">
        <v>140</v>
      </c>
      <c r="C132" s="33"/>
      <c r="D132" s="34" t="s">
        <v>95</v>
      </c>
      <c r="E132" s="73">
        <v>258.75243691630004</v>
      </c>
      <c r="F132" s="73">
        <v>125.172817908549</v>
      </c>
      <c r="G132" s="73">
        <v>19.25735660131523</v>
      </c>
      <c r="H132" s="73">
        <f t="shared" si="8"/>
        <v>144.43017450986423</v>
      </c>
      <c r="I132" s="73">
        <v>0</v>
      </c>
      <c r="J132" s="73">
        <v>21.532827101315235</v>
      </c>
      <c r="K132" s="73">
        <f t="shared" si="6"/>
        <v>21.532827101315235</v>
      </c>
      <c r="L132" s="73">
        <f t="shared" si="5"/>
        <v>92.78943530512058</v>
      </c>
      <c r="M132" s="73">
        <f t="shared" si="7"/>
        <v>114.32226240643581</v>
      </c>
    </row>
    <row r="133" spans="1:13" s="11" customFormat="1" ht="12" customHeight="1">
      <c r="A133" s="3"/>
      <c r="B133" s="32">
        <v>141</v>
      </c>
      <c r="C133" s="33"/>
      <c r="D133" s="34" t="s">
        <v>25</v>
      </c>
      <c r="E133" s="73">
        <v>230.01208618990512</v>
      </c>
      <c r="F133" s="73">
        <v>195.5102733095953</v>
      </c>
      <c r="G133" s="73">
        <v>23.001208624658272</v>
      </c>
      <c r="H133" s="73">
        <f t="shared" si="8"/>
        <v>218.51148193425357</v>
      </c>
      <c r="I133" s="73">
        <v>0</v>
      </c>
      <c r="J133" s="73">
        <v>11.500604255651517</v>
      </c>
      <c r="K133" s="73">
        <f t="shared" si="6"/>
        <v>11.500604255651517</v>
      </c>
      <c r="L133" s="73">
        <f t="shared" si="5"/>
        <v>3.552713678800501E-14</v>
      </c>
      <c r="M133" s="73">
        <f t="shared" si="7"/>
        <v>11.500604255651552</v>
      </c>
    </row>
    <row r="134" spans="1:13" s="11" customFormat="1" ht="12" customHeight="1">
      <c r="A134" s="3"/>
      <c r="B134" s="32">
        <v>142</v>
      </c>
      <c r="C134" s="33"/>
      <c r="D134" s="34" t="s">
        <v>26</v>
      </c>
      <c r="E134" s="73">
        <v>824.7835932922727</v>
      </c>
      <c r="F134" s="73">
        <v>661.3950161212963</v>
      </c>
      <c r="G134" s="73">
        <v>85.43976327101711</v>
      </c>
      <c r="H134" s="73">
        <f t="shared" si="8"/>
        <v>746.8347793923134</v>
      </c>
      <c r="I134" s="73">
        <v>0</v>
      </c>
      <c r="J134" s="73">
        <v>77.94881389995935</v>
      </c>
      <c r="K134" s="73">
        <f t="shared" si="6"/>
        <v>77.94881389995935</v>
      </c>
      <c r="L134" s="73">
        <f t="shared" si="5"/>
        <v>0</v>
      </c>
      <c r="M134" s="73">
        <f t="shared" si="7"/>
        <v>77.94881389995935</v>
      </c>
    </row>
    <row r="135" spans="1:13" s="11" customFormat="1" ht="12" customHeight="1">
      <c r="A135" s="3"/>
      <c r="B135" s="32">
        <v>143</v>
      </c>
      <c r="C135" s="33"/>
      <c r="D135" s="34" t="s">
        <v>27</v>
      </c>
      <c r="E135" s="73">
        <v>1593.591555021104</v>
      </c>
      <c r="F135" s="73">
        <v>1403.0998566893572</v>
      </c>
      <c r="G135" s="73">
        <v>110.69448612810257</v>
      </c>
      <c r="H135" s="73">
        <f t="shared" si="8"/>
        <v>1513.79434281746</v>
      </c>
      <c r="I135" s="73">
        <v>0</v>
      </c>
      <c r="J135" s="73">
        <v>79.79721220364428</v>
      </c>
      <c r="K135" s="73">
        <f t="shared" si="6"/>
        <v>79.79721220364428</v>
      </c>
      <c r="L135" s="73">
        <f t="shared" si="5"/>
        <v>0</v>
      </c>
      <c r="M135" s="73">
        <f t="shared" si="7"/>
        <v>79.79721220364428</v>
      </c>
    </row>
    <row r="136" spans="1:13" s="11" customFormat="1" ht="12" customHeight="1">
      <c r="A136" s="3"/>
      <c r="B136" s="32">
        <v>144</v>
      </c>
      <c r="C136" s="33"/>
      <c r="D136" s="34" t="s">
        <v>28</v>
      </c>
      <c r="E136" s="73">
        <v>1094.3605176178157</v>
      </c>
      <c r="F136" s="73">
        <v>1037.1655275335654</v>
      </c>
      <c r="G136" s="73">
        <v>0</v>
      </c>
      <c r="H136" s="73">
        <f t="shared" si="8"/>
        <v>1037.1655275335654</v>
      </c>
      <c r="I136" s="73">
        <v>0</v>
      </c>
      <c r="J136" s="73">
        <v>57.19499008425044</v>
      </c>
      <c r="K136" s="73">
        <f t="shared" si="6"/>
        <v>57.19499008425044</v>
      </c>
      <c r="L136" s="73">
        <f t="shared" si="5"/>
        <v>-1.2079226507921703E-13</v>
      </c>
      <c r="M136" s="73">
        <f t="shared" si="7"/>
        <v>57.19499008425032</v>
      </c>
    </row>
    <row r="137" spans="1:13" s="11" customFormat="1" ht="12" customHeight="1">
      <c r="A137" s="3"/>
      <c r="B137" s="32">
        <v>146</v>
      </c>
      <c r="C137" s="33"/>
      <c r="D137" s="34" t="s">
        <v>96</v>
      </c>
      <c r="E137" s="73">
        <v>24733.37495370463</v>
      </c>
      <c r="F137" s="73">
        <v>3933.2107565818706</v>
      </c>
      <c r="G137" s="73">
        <v>1118.3790789093716</v>
      </c>
      <c r="H137" s="73">
        <f t="shared" si="8"/>
        <v>5051.589835491242</v>
      </c>
      <c r="I137" s="73">
        <v>0</v>
      </c>
      <c r="J137" s="73">
        <v>1159.291319562725</v>
      </c>
      <c r="K137" s="73">
        <f t="shared" si="6"/>
        <v>1159.291319562725</v>
      </c>
      <c r="L137" s="73">
        <f t="shared" si="5"/>
        <v>18522.493798650663</v>
      </c>
      <c r="M137" s="73">
        <f t="shared" si="7"/>
        <v>19681.78511821339</v>
      </c>
    </row>
    <row r="138" spans="1:13" s="11" customFormat="1" ht="12" customHeight="1">
      <c r="A138" s="3"/>
      <c r="B138" s="32">
        <v>147</v>
      </c>
      <c r="C138" s="33"/>
      <c r="D138" s="34" t="s">
        <v>97</v>
      </c>
      <c r="E138" s="73">
        <v>3448.8218098319444</v>
      </c>
      <c r="F138" s="73">
        <v>2586.616357344953</v>
      </c>
      <c r="G138" s="73">
        <v>344.8821809661359</v>
      </c>
      <c r="H138" s="73">
        <f t="shared" si="8"/>
        <v>2931.498538311089</v>
      </c>
      <c r="I138" s="73">
        <v>0</v>
      </c>
      <c r="J138" s="73">
        <v>344.8821809661359</v>
      </c>
      <c r="K138" s="73">
        <f t="shared" si="6"/>
        <v>344.8821809661359</v>
      </c>
      <c r="L138" s="73">
        <f t="shared" si="5"/>
        <v>172.44109055471966</v>
      </c>
      <c r="M138" s="73">
        <f t="shared" si="7"/>
        <v>517.3232715208555</v>
      </c>
    </row>
    <row r="139" spans="1:13" s="11" customFormat="1" ht="12" customHeight="1">
      <c r="A139" s="3"/>
      <c r="B139" s="32">
        <v>148</v>
      </c>
      <c r="C139" s="33"/>
      <c r="D139" s="34" t="s">
        <v>49</v>
      </c>
      <c r="E139" s="73">
        <v>546.572795786362</v>
      </c>
      <c r="F139" s="73">
        <v>532.1237142939216</v>
      </c>
      <c r="G139" s="73">
        <v>10.548256760761133</v>
      </c>
      <c r="H139" s="73">
        <f t="shared" si="8"/>
        <v>542.6719710546827</v>
      </c>
      <c r="I139" s="73">
        <v>0</v>
      </c>
      <c r="J139" s="73">
        <v>1.9504124549020259</v>
      </c>
      <c r="K139" s="73">
        <f t="shared" si="6"/>
        <v>1.9504124549020259</v>
      </c>
      <c r="L139" s="73">
        <f t="shared" si="5"/>
        <v>1.95041227677731</v>
      </c>
      <c r="M139" s="73">
        <f t="shared" si="7"/>
        <v>3.900824731679336</v>
      </c>
    </row>
    <row r="140" spans="1:13" s="11" customFormat="1" ht="12" customHeight="1">
      <c r="A140" s="3"/>
      <c r="B140" s="32">
        <v>149</v>
      </c>
      <c r="C140" s="33"/>
      <c r="D140" s="34" t="s">
        <v>98</v>
      </c>
      <c r="E140" s="73">
        <v>885.8954370222746</v>
      </c>
      <c r="F140" s="73">
        <v>839.2693613838354</v>
      </c>
      <c r="G140" s="73">
        <v>0</v>
      </c>
      <c r="H140" s="73">
        <f t="shared" si="8"/>
        <v>839.2693613838354</v>
      </c>
      <c r="I140" s="73">
        <v>0</v>
      </c>
      <c r="J140" s="73">
        <v>46.62607563843893</v>
      </c>
      <c r="K140" s="73">
        <f t="shared" si="6"/>
        <v>46.62607563843893</v>
      </c>
      <c r="L140" s="73">
        <f t="shared" si="5"/>
        <v>2.2026824808563106E-13</v>
      </c>
      <c r="M140" s="73">
        <f t="shared" si="7"/>
        <v>46.62607563843915</v>
      </c>
    </row>
    <row r="141" spans="1:13" s="11" customFormat="1" ht="12" customHeight="1">
      <c r="A141" s="3"/>
      <c r="B141" s="32">
        <v>150</v>
      </c>
      <c r="C141" s="33"/>
      <c r="D141" s="34" t="s">
        <v>99</v>
      </c>
      <c r="E141" s="73">
        <v>938.034770253659</v>
      </c>
      <c r="F141" s="73">
        <v>832.9706739477684</v>
      </c>
      <c r="G141" s="73">
        <v>48.510400097211964</v>
      </c>
      <c r="H141" s="73">
        <f t="shared" si="8"/>
        <v>881.4810740449803</v>
      </c>
      <c r="I141" s="73">
        <v>0</v>
      </c>
      <c r="J141" s="73">
        <v>50.11905770028381</v>
      </c>
      <c r="K141" s="73">
        <f t="shared" si="6"/>
        <v>50.11905770028381</v>
      </c>
      <c r="L141" s="73">
        <f t="shared" si="5"/>
        <v>6.434638508394805</v>
      </c>
      <c r="M141" s="73">
        <f t="shared" si="7"/>
        <v>56.553696208678616</v>
      </c>
    </row>
    <row r="142" spans="1:13" s="11" customFormat="1" ht="12" customHeight="1">
      <c r="A142" s="3"/>
      <c r="B142" s="32">
        <v>151</v>
      </c>
      <c r="C142" s="33"/>
      <c r="D142" s="34" t="s">
        <v>257</v>
      </c>
      <c r="E142" s="73">
        <v>306.79873556948155</v>
      </c>
      <c r="F142" s="73">
        <v>133.43021421339236</v>
      </c>
      <c r="G142" s="73">
        <v>30.6798735689395</v>
      </c>
      <c r="H142" s="73">
        <f t="shared" si="8"/>
        <v>164.11008778233185</v>
      </c>
      <c r="I142" s="73">
        <v>0</v>
      </c>
      <c r="J142" s="73">
        <v>42.0863357982351</v>
      </c>
      <c r="K142" s="73">
        <f t="shared" si="6"/>
        <v>42.0863357982351</v>
      </c>
      <c r="L142" s="73">
        <f aca="true" t="shared" si="9" ref="L142:L205">E142-H142-K142</f>
        <v>100.60231198891461</v>
      </c>
      <c r="M142" s="73">
        <f t="shared" si="7"/>
        <v>142.6886477871497</v>
      </c>
    </row>
    <row r="143" spans="1:13" s="11" customFormat="1" ht="12" customHeight="1">
      <c r="A143" s="3"/>
      <c r="B143" s="32">
        <v>152</v>
      </c>
      <c r="C143" s="33"/>
      <c r="D143" s="34" t="s">
        <v>29</v>
      </c>
      <c r="E143" s="73">
        <v>1200.8736174284388</v>
      </c>
      <c r="F143" s="73">
        <v>792.1577770540384</v>
      </c>
      <c r="G143" s="73">
        <v>116.55111900158741</v>
      </c>
      <c r="H143" s="73">
        <f t="shared" si="8"/>
        <v>908.7088960556258</v>
      </c>
      <c r="I143" s="73">
        <v>0</v>
      </c>
      <c r="J143" s="73">
        <v>134.1520266051909</v>
      </c>
      <c r="K143" s="73">
        <f t="shared" si="6"/>
        <v>134.1520266051909</v>
      </c>
      <c r="L143" s="73">
        <f t="shared" si="9"/>
        <v>158.0126947676221</v>
      </c>
      <c r="M143" s="73">
        <f t="shared" si="7"/>
        <v>292.164721372813</v>
      </c>
    </row>
    <row r="144" spans="1:13" s="11" customFormat="1" ht="12" customHeight="1">
      <c r="A144" s="3"/>
      <c r="B144" s="32">
        <v>156</v>
      </c>
      <c r="C144" s="33"/>
      <c r="D144" s="34" t="s">
        <v>50</v>
      </c>
      <c r="E144" s="73">
        <v>334.3759743796792</v>
      </c>
      <c r="F144" s="73">
        <v>238.55707895382986</v>
      </c>
      <c r="G144" s="73">
        <v>34.48024829983603</v>
      </c>
      <c r="H144" s="73">
        <f t="shared" si="8"/>
        <v>273.03732725366586</v>
      </c>
      <c r="I144" s="73">
        <v>0</v>
      </c>
      <c r="J144" s="73">
        <v>33.275950701393946</v>
      </c>
      <c r="K144" s="73">
        <f t="shared" si="6"/>
        <v>33.275950701393946</v>
      </c>
      <c r="L144" s="73">
        <f t="shared" si="9"/>
        <v>28.062696424619368</v>
      </c>
      <c r="M144" s="73">
        <f t="shared" si="7"/>
        <v>61.33864712601331</v>
      </c>
    </row>
    <row r="145" spans="1:13" s="11" customFormat="1" ht="12" customHeight="1">
      <c r="A145" s="3"/>
      <c r="B145" s="32">
        <v>157</v>
      </c>
      <c r="C145" s="33"/>
      <c r="D145" s="34" t="s">
        <v>30</v>
      </c>
      <c r="E145" s="73">
        <v>3010.8299337733924</v>
      </c>
      <c r="F145" s="73">
        <v>1861.182068502762</v>
      </c>
      <c r="G145" s="73">
        <v>301.0829933754669</v>
      </c>
      <c r="H145" s="73">
        <f t="shared" si="8"/>
        <v>2162.265061878229</v>
      </c>
      <c r="I145" s="73">
        <v>0</v>
      </c>
      <c r="J145" s="73">
        <v>547.4818785009735</v>
      </c>
      <c r="K145" s="73">
        <f t="shared" si="6"/>
        <v>547.4818785009735</v>
      </c>
      <c r="L145" s="73">
        <f t="shared" si="9"/>
        <v>301.0829933941899</v>
      </c>
      <c r="M145" s="73">
        <f t="shared" si="7"/>
        <v>848.5648718951634</v>
      </c>
    </row>
    <row r="146" spans="1:13" s="11" customFormat="1" ht="12" customHeight="1">
      <c r="A146" s="3"/>
      <c r="B146" s="32">
        <v>158</v>
      </c>
      <c r="C146" s="33"/>
      <c r="D146" s="34" t="s">
        <v>231</v>
      </c>
      <c r="E146" s="73">
        <v>260.88764132787065</v>
      </c>
      <c r="F146" s="73">
        <v>260.8876413278706</v>
      </c>
      <c r="G146" s="73">
        <v>0</v>
      </c>
      <c r="H146" s="73">
        <f t="shared" si="8"/>
        <v>260.8876413278706</v>
      </c>
      <c r="I146" s="73">
        <v>0</v>
      </c>
      <c r="J146" s="73">
        <v>0</v>
      </c>
      <c r="K146" s="73">
        <f aca="true" t="shared" si="10" ref="K146:K232">+I146+J146</f>
        <v>0</v>
      </c>
      <c r="L146" s="73">
        <f t="shared" si="9"/>
        <v>5.684341886080802E-14</v>
      </c>
      <c r="M146" s="73">
        <f aca="true" t="shared" si="11" ref="M146:M232">K146+L146</f>
        <v>5.684341886080802E-14</v>
      </c>
    </row>
    <row r="147" spans="1:13" s="11" customFormat="1" ht="12" customHeight="1">
      <c r="A147" s="3"/>
      <c r="B147" s="32">
        <v>159</v>
      </c>
      <c r="C147" s="33"/>
      <c r="D147" s="34" t="s">
        <v>232</v>
      </c>
      <c r="E147" s="73">
        <v>88.96596313283943</v>
      </c>
      <c r="F147" s="73">
        <v>88.96596313283943</v>
      </c>
      <c r="G147" s="73">
        <v>0</v>
      </c>
      <c r="H147" s="73">
        <f aca="true" t="shared" si="12" ref="H147:H210">SUM(F147:G147)</f>
        <v>88.96596313283943</v>
      </c>
      <c r="I147" s="73">
        <v>0</v>
      </c>
      <c r="J147" s="73">
        <v>0</v>
      </c>
      <c r="K147" s="73">
        <f t="shared" si="10"/>
        <v>0</v>
      </c>
      <c r="L147" s="73">
        <f t="shared" si="9"/>
        <v>0</v>
      </c>
      <c r="M147" s="73">
        <f t="shared" si="11"/>
        <v>0</v>
      </c>
    </row>
    <row r="148" spans="1:13" s="11" customFormat="1" ht="12" customHeight="1">
      <c r="A148" s="3"/>
      <c r="B148" s="32">
        <v>160</v>
      </c>
      <c r="C148" s="33"/>
      <c r="D148" s="34" t="s">
        <v>233</v>
      </c>
      <c r="E148" s="73">
        <v>21.468569719852223</v>
      </c>
      <c r="F148" s="73">
        <v>21.468569719852223</v>
      </c>
      <c r="G148" s="73">
        <v>0</v>
      </c>
      <c r="H148" s="73">
        <f t="shared" si="12"/>
        <v>21.468569719852223</v>
      </c>
      <c r="I148" s="73">
        <v>0</v>
      </c>
      <c r="J148" s="73">
        <v>0</v>
      </c>
      <c r="K148" s="73">
        <f t="shared" si="10"/>
        <v>0</v>
      </c>
      <c r="L148" s="73">
        <f t="shared" si="9"/>
        <v>0</v>
      </c>
      <c r="M148" s="73">
        <f t="shared" si="11"/>
        <v>0</v>
      </c>
    </row>
    <row r="149" spans="1:13" s="11" customFormat="1" ht="12" customHeight="1">
      <c r="A149" s="3"/>
      <c r="B149" s="32">
        <v>161</v>
      </c>
      <c r="C149" s="33"/>
      <c r="D149" s="34" t="s">
        <v>100</v>
      </c>
      <c r="E149" s="73">
        <v>83.59880749999998</v>
      </c>
      <c r="F149" s="73">
        <v>73.1489565625</v>
      </c>
      <c r="G149" s="73">
        <v>6.269910562500001</v>
      </c>
      <c r="H149" s="73">
        <f t="shared" si="12"/>
        <v>79.418867125</v>
      </c>
      <c r="I149" s="73">
        <v>0</v>
      </c>
      <c r="J149" s="73">
        <v>4.179940375</v>
      </c>
      <c r="K149" s="73">
        <f t="shared" si="10"/>
        <v>4.179940375</v>
      </c>
      <c r="L149" s="73">
        <f t="shared" si="9"/>
        <v>-2.7533531010703882E-14</v>
      </c>
      <c r="M149" s="73">
        <f t="shared" si="11"/>
        <v>4.179940374999973</v>
      </c>
    </row>
    <row r="150" spans="1:13" s="11" customFormat="1" ht="12" customHeight="1">
      <c r="A150" s="3"/>
      <c r="B150" s="32">
        <v>162</v>
      </c>
      <c r="C150" s="33"/>
      <c r="D150" s="34" t="s">
        <v>31</v>
      </c>
      <c r="E150" s="73">
        <v>37.4957965</v>
      </c>
      <c r="F150" s="73">
        <v>29.99663788791455</v>
      </c>
      <c r="G150" s="73">
        <v>3.7495797359893186</v>
      </c>
      <c r="H150" s="73">
        <f t="shared" si="12"/>
        <v>33.74621762390387</v>
      </c>
      <c r="I150" s="73">
        <v>0</v>
      </c>
      <c r="J150" s="73">
        <v>3.7495788760961255</v>
      </c>
      <c r="K150" s="73">
        <f t="shared" si="10"/>
        <v>3.7495788760961255</v>
      </c>
      <c r="L150" s="73">
        <f t="shared" si="9"/>
        <v>4.884981308350689E-15</v>
      </c>
      <c r="M150" s="73">
        <f t="shared" si="11"/>
        <v>3.7495788760961304</v>
      </c>
    </row>
    <row r="151" spans="1:13" s="45" customFormat="1" ht="12" customHeight="1">
      <c r="A151" s="82"/>
      <c r="B151" s="32">
        <v>163</v>
      </c>
      <c r="C151" s="33"/>
      <c r="D151" s="34" t="s">
        <v>234</v>
      </c>
      <c r="E151" s="73">
        <v>309.5250060112604</v>
      </c>
      <c r="F151" s="73">
        <v>309.5250060112604</v>
      </c>
      <c r="G151" s="73">
        <v>0</v>
      </c>
      <c r="H151" s="73">
        <f t="shared" si="12"/>
        <v>309.5250060112604</v>
      </c>
      <c r="I151" s="73">
        <v>0</v>
      </c>
      <c r="J151" s="73">
        <v>0</v>
      </c>
      <c r="K151" s="73">
        <f t="shared" si="10"/>
        <v>0</v>
      </c>
      <c r="L151" s="73">
        <f t="shared" si="9"/>
        <v>0</v>
      </c>
      <c r="M151" s="73">
        <f t="shared" si="11"/>
        <v>0</v>
      </c>
    </row>
    <row r="152" spans="1:13" s="45" customFormat="1" ht="12" customHeight="1">
      <c r="A152" s="82"/>
      <c r="B152" s="32">
        <v>164</v>
      </c>
      <c r="C152" s="33"/>
      <c r="D152" s="34" t="s">
        <v>101</v>
      </c>
      <c r="E152" s="73">
        <v>772.482730932774</v>
      </c>
      <c r="F152" s="73">
        <v>385.4426069042391</v>
      </c>
      <c r="G152" s="73">
        <v>84.46995058144901</v>
      </c>
      <c r="H152" s="73">
        <f t="shared" si="12"/>
        <v>469.9125574856881</v>
      </c>
      <c r="I152" s="73">
        <v>0</v>
      </c>
      <c r="J152" s="73">
        <v>126.70492582449691</v>
      </c>
      <c r="K152" s="73">
        <f t="shared" si="10"/>
        <v>126.70492582449691</v>
      </c>
      <c r="L152" s="73">
        <f t="shared" si="9"/>
        <v>175.86524762258892</v>
      </c>
      <c r="M152" s="73">
        <f t="shared" si="11"/>
        <v>302.57017344708584</v>
      </c>
    </row>
    <row r="153" spans="1:13" s="11" customFormat="1" ht="12" customHeight="1">
      <c r="A153" s="3"/>
      <c r="B153" s="32">
        <v>165</v>
      </c>
      <c r="C153" s="33"/>
      <c r="D153" s="34" t="s">
        <v>102</v>
      </c>
      <c r="E153" s="73">
        <v>115.34352162029982</v>
      </c>
      <c r="F153" s="73">
        <v>98.05111718260329</v>
      </c>
      <c r="G153" s="73">
        <v>11.534351990967087</v>
      </c>
      <c r="H153" s="73">
        <f t="shared" si="12"/>
        <v>109.58546917357037</v>
      </c>
      <c r="I153" s="73">
        <v>0</v>
      </c>
      <c r="J153" s="73">
        <v>5.758052446729442</v>
      </c>
      <c r="K153" s="73">
        <f t="shared" si="10"/>
        <v>5.758052446729442</v>
      </c>
      <c r="L153" s="73">
        <f t="shared" si="9"/>
        <v>8.881784197001252E-15</v>
      </c>
      <c r="M153" s="73">
        <f t="shared" si="11"/>
        <v>5.758052446729451</v>
      </c>
    </row>
    <row r="154" spans="1:13" s="11" customFormat="1" ht="12" customHeight="1">
      <c r="A154" s="3"/>
      <c r="B154" s="32">
        <v>166</v>
      </c>
      <c r="C154" s="33"/>
      <c r="D154" s="34" t="s">
        <v>32</v>
      </c>
      <c r="E154" s="73">
        <v>1200.347032573358</v>
      </c>
      <c r="F154" s="73">
        <v>884.9902621555326</v>
      </c>
      <c r="G154" s="73">
        <v>109.38323339001474</v>
      </c>
      <c r="H154" s="73">
        <f t="shared" si="12"/>
        <v>994.3734955455474</v>
      </c>
      <c r="I154" s="73">
        <v>0</v>
      </c>
      <c r="J154" s="73">
        <v>163.29382057071263</v>
      </c>
      <c r="K154" s="73">
        <f t="shared" si="10"/>
        <v>163.29382057071263</v>
      </c>
      <c r="L154" s="73">
        <f t="shared" si="9"/>
        <v>42.679716457098095</v>
      </c>
      <c r="M154" s="73">
        <f t="shared" si="11"/>
        <v>205.97353702781072</v>
      </c>
    </row>
    <row r="155" spans="1:13" s="11" customFormat="1" ht="12" customHeight="1">
      <c r="A155" s="3"/>
      <c r="B155" s="32">
        <v>167</v>
      </c>
      <c r="C155" s="33"/>
      <c r="D155" s="34" t="s">
        <v>33</v>
      </c>
      <c r="E155" s="73">
        <v>2852.252706066497</v>
      </c>
      <c r="F155" s="73">
        <v>1235.976172804573</v>
      </c>
      <c r="G155" s="73">
        <v>190.15018043147282</v>
      </c>
      <c r="H155" s="73">
        <f t="shared" si="12"/>
        <v>1426.1263532360458</v>
      </c>
      <c r="I155" s="73">
        <v>0</v>
      </c>
      <c r="J155" s="73">
        <v>285.2252706472062</v>
      </c>
      <c r="K155" s="73">
        <f t="shared" si="10"/>
        <v>285.2252706472062</v>
      </c>
      <c r="L155" s="73">
        <f t="shared" si="9"/>
        <v>1140.901082183245</v>
      </c>
      <c r="M155" s="73">
        <f t="shared" si="11"/>
        <v>1426.1263528304512</v>
      </c>
    </row>
    <row r="156" spans="1:13" s="11" customFormat="1" ht="12" customHeight="1">
      <c r="A156" s="3"/>
      <c r="B156" s="32">
        <v>168</v>
      </c>
      <c r="C156" s="33"/>
      <c r="D156" s="34" t="s">
        <v>235</v>
      </c>
      <c r="E156" s="73">
        <v>648.2567620576039</v>
      </c>
      <c r="F156" s="73">
        <v>615.8439227615621</v>
      </c>
      <c r="G156" s="73">
        <v>32.412839296041845</v>
      </c>
      <c r="H156" s="73">
        <f t="shared" si="12"/>
        <v>648.256762057604</v>
      </c>
      <c r="I156" s="73">
        <v>0</v>
      </c>
      <c r="J156" s="73">
        <v>0</v>
      </c>
      <c r="K156" s="73">
        <f t="shared" si="10"/>
        <v>0</v>
      </c>
      <c r="L156" s="73">
        <f t="shared" si="9"/>
        <v>-1.1368683772161603E-13</v>
      </c>
      <c r="M156" s="73">
        <f t="shared" si="11"/>
        <v>-1.1368683772161603E-13</v>
      </c>
    </row>
    <row r="157" spans="1:13" s="11" customFormat="1" ht="12" customHeight="1">
      <c r="A157" s="3"/>
      <c r="B157" s="32">
        <v>170</v>
      </c>
      <c r="C157" s="33"/>
      <c r="D157" s="34" t="s">
        <v>103</v>
      </c>
      <c r="E157" s="73">
        <v>1580.3696921108653</v>
      </c>
      <c r="F157" s="73">
        <v>727.5207298879127</v>
      </c>
      <c r="G157" s="73">
        <v>158.0369692093369</v>
      </c>
      <c r="H157" s="73">
        <f t="shared" si="12"/>
        <v>885.5576990972496</v>
      </c>
      <c r="I157" s="73">
        <v>0</v>
      </c>
      <c r="J157" s="73">
        <v>158.0369692093369</v>
      </c>
      <c r="K157" s="73">
        <f t="shared" si="10"/>
        <v>158.0369692093369</v>
      </c>
      <c r="L157" s="73">
        <f t="shared" si="9"/>
        <v>536.7750238042788</v>
      </c>
      <c r="M157" s="73">
        <f t="shared" si="11"/>
        <v>694.8119930136157</v>
      </c>
    </row>
    <row r="158" spans="1:13" s="11" customFormat="1" ht="12" customHeight="1">
      <c r="A158" s="3"/>
      <c r="B158" s="32">
        <v>176</v>
      </c>
      <c r="C158" s="33"/>
      <c r="D158" s="34" t="s">
        <v>51</v>
      </c>
      <c r="E158" s="73">
        <v>712.045990189027</v>
      </c>
      <c r="F158" s="73">
        <v>265.588579581635</v>
      </c>
      <c r="G158" s="73">
        <v>74.40956844967467</v>
      </c>
      <c r="H158" s="73">
        <f t="shared" si="12"/>
        <v>339.99814803130965</v>
      </c>
      <c r="I158" s="73">
        <v>0</v>
      </c>
      <c r="J158" s="73">
        <v>111.61435267451202</v>
      </c>
      <c r="K158" s="73">
        <f t="shared" si="10"/>
        <v>111.61435267451202</v>
      </c>
      <c r="L158" s="73">
        <f t="shared" si="9"/>
        <v>260.4334894832053</v>
      </c>
      <c r="M158" s="73">
        <f t="shared" si="11"/>
        <v>372.0478421577173</v>
      </c>
    </row>
    <row r="159" spans="1:13" s="11" customFormat="1" ht="12" customHeight="1">
      <c r="A159" s="3"/>
      <c r="B159" s="32">
        <v>177</v>
      </c>
      <c r="C159" s="33"/>
      <c r="D159" s="34" t="s">
        <v>34</v>
      </c>
      <c r="E159" s="73">
        <v>24.442692397393508</v>
      </c>
      <c r="F159" s="73">
        <v>15.887750182450134</v>
      </c>
      <c r="G159" s="73">
        <v>2.4442692588384825</v>
      </c>
      <c r="H159" s="73">
        <f t="shared" si="12"/>
        <v>18.332019441288615</v>
      </c>
      <c r="I159" s="73">
        <v>0</v>
      </c>
      <c r="J159" s="73">
        <v>3.6664038882577232</v>
      </c>
      <c r="K159" s="73">
        <f t="shared" si="10"/>
        <v>3.6664038882577232</v>
      </c>
      <c r="L159" s="73">
        <f t="shared" si="9"/>
        <v>2.444269067847169</v>
      </c>
      <c r="M159" s="73">
        <f t="shared" si="11"/>
        <v>6.110672956104892</v>
      </c>
    </row>
    <row r="160" spans="1:13" s="11" customFormat="1" ht="12" customHeight="1">
      <c r="A160" s="3"/>
      <c r="B160" s="32">
        <v>181</v>
      </c>
      <c r="C160" s="33"/>
      <c r="D160" s="34" t="s">
        <v>104</v>
      </c>
      <c r="E160" s="73">
        <v>12753.666008916874</v>
      </c>
      <c r="F160" s="73">
        <v>5872.592693161359</v>
      </c>
      <c r="G160" s="73">
        <v>540.4377105780201</v>
      </c>
      <c r="H160" s="73">
        <f t="shared" si="12"/>
        <v>6413.03040373938</v>
      </c>
      <c r="I160" s="73">
        <v>0</v>
      </c>
      <c r="J160" s="73">
        <v>540.4377105780201</v>
      </c>
      <c r="K160" s="73">
        <f t="shared" si="10"/>
        <v>540.4377105780201</v>
      </c>
      <c r="L160" s="73">
        <f t="shared" si="9"/>
        <v>5800.197894599474</v>
      </c>
      <c r="M160" s="73">
        <f t="shared" si="11"/>
        <v>6340.635605177495</v>
      </c>
    </row>
    <row r="161" spans="1:13" s="11" customFormat="1" ht="12" customHeight="1">
      <c r="A161" s="3"/>
      <c r="B161" s="37">
        <v>182</v>
      </c>
      <c r="C161" s="93"/>
      <c r="D161" s="39" t="s">
        <v>52</v>
      </c>
      <c r="E161" s="94">
        <v>632.1850649999998</v>
      </c>
      <c r="F161" s="94">
        <v>534.861838077419</v>
      </c>
      <c r="G161" s="94">
        <v>64.88215143040448</v>
      </c>
      <c r="H161" s="94">
        <f t="shared" si="12"/>
        <v>599.7439895078235</v>
      </c>
      <c r="I161" s="94">
        <v>0</v>
      </c>
      <c r="J161" s="94">
        <v>32.44107549217644</v>
      </c>
      <c r="K161" s="94">
        <f t="shared" si="10"/>
        <v>32.44107549217644</v>
      </c>
      <c r="L161" s="94">
        <f t="shared" si="9"/>
        <v>-1.2789769243681803E-13</v>
      </c>
      <c r="M161" s="94">
        <f t="shared" si="11"/>
        <v>32.44107549217631</v>
      </c>
    </row>
    <row r="162" spans="1:13" s="11" customFormat="1" ht="12" customHeight="1">
      <c r="A162" s="3"/>
      <c r="B162" s="32">
        <v>183</v>
      </c>
      <c r="C162" s="33"/>
      <c r="D162" s="34" t="s">
        <v>35</v>
      </c>
      <c r="E162" s="73">
        <v>113.8724585</v>
      </c>
      <c r="F162" s="73">
        <v>91.0979668</v>
      </c>
      <c r="G162" s="73">
        <v>11.38724585</v>
      </c>
      <c r="H162" s="73">
        <f t="shared" si="12"/>
        <v>102.48521265</v>
      </c>
      <c r="I162" s="73">
        <v>0</v>
      </c>
      <c r="J162" s="73">
        <v>11.38724585</v>
      </c>
      <c r="K162" s="73">
        <f t="shared" si="10"/>
        <v>11.38724585</v>
      </c>
      <c r="L162" s="73">
        <f t="shared" si="9"/>
        <v>0</v>
      </c>
      <c r="M162" s="73">
        <f t="shared" si="11"/>
        <v>11.38724585</v>
      </c>
    </row>
    <row r="163" spans="1:13" s="11" customFormat="1" ht="12" customHeight="1">
      <c r="A163" s="3"/>
      <c r="B163" s="32">
        <v>185</v>
      </c>
      <c r="C163" s="33"/>
      <c r="D163" s="34" t="s">
        <v>105</v>
      </c>
      <c r="E163" s="73">
        <v>459.0630413275961</v>
      </c>
      <c r="F163" s="73">
        <v>205.7006648927925</v>
      </c>
      <c r="G163" s="73">
        <v>51.9841645617966</v>
      </c>
      <c r="H163" s="73">
        <f t="shared" si="12"/>
        <v>257.6848294545891</v>
      </c>
      <c r="I163" s="73">
        <v>0</v>
      </c>
      <c r="J163" s="73">
        <v>51.9841645617966</v>
      </c>
      <c r="K163" s="73">
        <f t="shared" si="10"/>
        <v>51.9841645617966</v>
      </c>
      <c r="L163" s="73">
        <f t="shared" si="9"/>
        <v>149.39404731121044</v>
      </c>
      <c r="M163" s="73">
        <f t="shared" si="11"/>
        <v>201.37821187300705</v>
      </c>
    </row>
    <row r="164" spans="1:13" s="11" customFormat="1" ht="12" customHeight="1">
      <c r="A164" s="3"/>
      <c r="B164" s="32">
        <v>189</v>
      </c>
      <c r="C164" s="33"/>
      <c r="D164" s="34" t="s">
        <v>106</v>
      </c>
      <c r="E164" s="73">
        <v>317.47747007293293</v>
      </c>
      <c r="F164" s="73">
        <v>152.1541594063486</v>
      </c>
      <c r="G164" s="73">
        <v>32.56024225628153</v>
      </c>
      <c r="H164" s="73">
        <f t="shared" si="12"/>
        <v>184.71440166263014</v>
      </c>
      <c r="I164" s="73">
        <v>0</v>
      </c>
      <c r="J164" s="73">
        <v>32.56024225628153</v>
      </c>
      <c r="K164" s="73">
        <f t="shared" si="10"/>
        <v>32.56024225628153</v>
      </c>
      <c r="L164" s="73">
        <f t="shared" si="9"/>
        <v>100.20282615402127</v>
      </c>
      <c r="M164" s="73">
        <f t="shared" si="11"/>
        <v>132.7630684103028</v>
      </c>
    </row>
    <row r="165" spans="1:13" s="11" customFormat="1" ht="12" customHeight="1">
      <c r="A165" s="3"/>
      <c r="B165" s="32">
        <v>190</v>
      </c>
      <c r="C165" s="33"/>
      <c r="D165" s="34" t="s">
        <v>107</v>
      </c>
      <c r="E165" s="73">
        <v>975.1230878935237</v>
      </c>
      <c r="F165" s="73">
        <v>428.70528606357544</v>
      </c>
      <c r="G165" s="73">
        <v>91.43437253196063</v>
      </c>
      <c r="H165" s="73">
        <f t="shared" si="12"/>
        <v>520.139658595536</v>
      </c>
      <c r="I165" s="73">
        <v>0</v>
      </c>
      <c r="J165" s="73">
        <v>143.5102765615008</v>
      </c>
      <c r="K165" s="73">
        <f t="shared" si="10"/>
        <v>143.5102765615008</v>
      </c>
      <c r="L165" s="73">
        <f t="shared" si="9"/>
        <v>311.47315273648684</v>
      </c>
      <c r="M165" s="73">
        <f t="shared" si="11"/>
        <v>454.98342929798764</v>
      </c>
    </row>
    <row r="166" spans="1:13" s="11" customFormat="1" ht="12" customHeight="1">
      <c r="A166" s="3"/>
      <c r="B166" s="32">
        <v>191</v>
      </c>
      <c r="C166" s="33"/>
      <c r="D166" s="34" t="s">
        <v>36</v>
      </c>
      <c r="E166" s="73">
        <v>108.312361766876</v>
      </c>
      <c r="F166" s="73">
        <v>57.9071122478538</v>
      </c>
      <c r="G166" s="73">
        <v>9.34910887676107</v>
      </c>
      <c r="H166" s="73">
        <f t="shared" si="12"/>
        <v>67.25622112461487</v>
      </c>
      <c r="I166" s="73">
        <v>0</v>
      </c>
      <c r="J166" s="73">
        <v>9.34910887676107</v>
      </c>
      <c r="K166" s="73">
        <f t="shared" si="10"/>
        <v>9.34910887676107</v>
      </c>
      <c r="L166" s="73">
        <f t="shared" si="9"/>
        <v>31.707031765500055</v>
      </c>
      <c r="M166" s="73">
        <f t="shared" si="11"/>
        <v>41.05614064226113</v>
      </c>
    </row>
    <row r="167" spans="1:13" s="11" customFormat="1" ht="12" customHeight="1">
      <c r="A167" s="3"/>
      <c r="B167" s="32">
        <v>192</v>
      </c>
      <c r="C167" s="33"/>
      <c r="D167" s="34" t="s">
        <v>108</v>
      </c>
      <c r="E167" s="73">
        <v>764.8999345205738</v>
      </c>
      <c r="F167" s="73">
        <v>392.7719096408657</v>
      </c>
      <c r="G167" s="73">
        <v>78.20831375306147</v>
      </c>
      <c r="H167" s="73">
        <f t="shared" si="12"/>
        <v>470.9802233939272</v>
      </c>
      <c r="I167" s="73">
        <v>0</v>
      </c>
      <c r="J167" s="73">
        <v>109.97805060922926</v>
      </c>
      <c r="K167" s="73">
        <f t="shared" si="10"/>
        <v>109.97805060922926</v>
      </c>
      <c r="L167" s="73">
        <f t="shared" si="9"/>
        <v>183.94166051741732</v>
      </c>
      <c r="M167" s="73">
        <f t="shared" si="11"/>
        <v>293.9197111266466</v>
      </c>
    </row>
    <row r="168" spans="1:13" s="11" customFormat="1" ht="12" customHeight="1">
      <c r="A168" s="3"/>
      <c r="B168" s="32">
        <v>193</v>
      </c>
      <c r="C168" s="33"/>
      <c r="D168" s="34" t="s">
        <v>109</v>
      </c>
      <c r="E168" s="73">
        <v>75.32028678200261</v>
      </c>
      <c r="F168" s="73">
        <v>48.95818641286576</v>
      </c>
      <c r="G168" s="73">
        <v>7.5320286508159295</v>
      </c>
      <c r="H168" s="73">
        <f t="shared" si="12"/>
        <v>56.49021506368169</v>
      </c>
      <c r="I168" s="73">
        <v>0</v>
      </c>
      <c r="J168" s="73">
        <v>7.5320286508159295</v>
      </c>
      <c r="K168" s="73">
        <f t="shared" si="10"/>
        <v>7.5320286508159295</v>
      </c>
      <c r="L168" s="73">
        <f t="shared" si="9"/>
        <v>11.298043067504993</v>
      </c>
      <c r="M168" s="73">
        <f t="shared" si="11"/>
        <v>18.830071718320923</v>
      </c>
    </row>
    <row r="169" spans="1:13" s="11" customFormat="1" ht="12" customHeight="1">
      <c r="A169" s="3"/>
      <c r="B169" s="32">
        <v>194</v>
      </c>
      <c r="C169" s="33"/>
      <c r="D169" s="34" t="s">
        <v>110</v>
      </c>
      <c r="E169" s="73">
        <v>775.9133721437552</v>
      </c>
      <c r="F169" s="73">
        <v>399.6055644546877</v>
      </c>
      <c r="G169" s="73">
        <v>81.26744591394808</v>
      </c>
      <c r="H169" s="73">
        <f t="shared" si="12"/>
        <v>480.87301036863573</v>
      </c>
      <c r="I169" s="73">
        <v>0</v>
      </c>
      <c r="J169" s="73">
        <v>121.90116885421233</v>
      </c>
      <c r="K169" s="73">
        <f t="shared" si="10"/>
        <v>121.90116885421233</v>
      </c>
      <c r="L169" s="73">
        <f t="shared" si="9"/>
        <v>173.1391929209071</v>
      </c>
      <c r="M169" s="73">
        <f t="shared" si="11"/>
        <v>295.04036177511944</v>
      </c>
    </row>
    <row r="170" spans="1:13" s="11" customFormat="1" ht="12" customHeight="1">
      <c r="A170" s="3"/>
      <c r="B170" s="32">
        <v>195</v>
      </c>
      <c r="C170" s="33"/>
      <c r="D170" s="34" t="s">
        <v>111</v>
      </c>
      <c r="E170" s="73">
        <v>1914.393164916811</v>
      </c>
      <c r="F170" s="73">
        <v>1159.2337963284428</v>
      </c>
      <c r="G170" s="73">
        <v>194.29411163285897</v>
      </c>
      <c r="H170" s="73">
        <f t="shared" si="12"/>
        <v>1353.527907961302</v>
      </c>
      <c r="I170" s="73">
        <v>0</v>
      </c>
      <c r="J170" s="73">
        <v>193.72225745989434</v>
      </c>
      <c r="K170" s="73">
        <f t="shared" si="10"/>
        <v>193.72225745989434</v>
      </c>
      <c r="L170" s="73">
        <f t="shared" si="9"/>
        <v>367.14299949561473</v>
      </c>
      <c r="M170" s="73">
        <f t="shared" si="11"/>
        <v>560.865256955509</v>
      </c>
    </row>
    <row r="171" spans="1:13" s="11" customFormat="1" ht="12" customHeight="1">
      <c r="A171" s="3"/>
      <c r="B171" s="32">
        <v>197</v>
      </c>
      <c r="C171" s="33"/>
      <c r="D171" s="34" t="s">
        <v>112</v>
      </c>
      <c r="E171" s="73">
        <v>314.915113551817</v>
      </c>
      <c r="F171" s="73">
        <v>189.03175058004405</v>
      </c>
      <c r="G171" s="73">
        <v>31.505291697794686</v>
      </c>
      <c r="H171" s="73">
        <f t="shared" si="12"/>
        <v>220.53704227783874</v>
      </c>
      <c r="I171" s="73">
        <v>0</v>
      </c>
      <c r="J171" s="73">
        <v>43.14673695404408</v>
      </c>
      <c r="K171" s="73">
        <f t="shared" si="10"/>
        <v>43.14673695404408</v>
      </c>
      <c r="L171" s="73">
        <f t="shared" si="9"/>
        <v>51.231334319934184</v>
      </c>
      <c r="M171" s="73">
        <f t="shared" si="11"/>
        <v>94.37807127397826</v>
      </c>
    </row>
    <row r="172" spans="1:13" s="11" customFormat="1" ht="12" customHeight="1">
      <c r="A172" s="3"/>
      <c r="B172" s="32">
        <v>198</v>
      </c>
      <c r="C172" s="33"/>
      <c r="D172" s="34" t="s">
        <v>113</v>
      </c>
      <c r="E172" s="73">
        <v>397.2750728444042</v>
      </c>
      <c r="F172" s="73">
        <v>157.07754929571928</v>
      </c>
      <c r="G172" s="73">
        <v>41.9190810256293</v>
      </c>
      <c r="H172" s="73">
        <f t="shared" si="12"/>
        <v>198.9966303213486</v>
      </c>
      <c r="I172" s="73">
        <v>0</v>
      </c>
      <c r="J172" s="73">
        <v>41.9190810256293</v>
      </c>
      <c r="K172" s="73">
        <f t="shared" si="10"/>
        <v>41.9190810256293</v>
      </c>
      <c r="L172" s="73">
        <f t="shared" si="9"/>
        <v>156.35936149742628</v>
      </c>
      <c r="M172" s="73">
        <f t="shared" si="11"/>
        <v>198.2784425230556</v>
      </c>
    </row>
    <row r="173" spans="1:13" s="11" customFormat="1" ht="12" customHeight="1">
      <c r="A173" s="3"/>
      <c r="B173" s="32">
        <v>199</v>
      </c>
      <c r="C173" s="33"/>
      <c r="D173" s="34" t="s">
        <v>53</v>
      </c>
      <c r="E173" s="73">
        <v>306.656281849807</v>
      </c>
      <c r="F173" s="73">
        <v>189.51222323153198</v>
      </c>
      <c r="G173" s="73">
        <v>27.929633132838003</v>
      </c>
      <c r="H173" s="73">
        <f t="shared" si="12"/>
        <v>217.44185636436998</v>
      </c>
      <c r="I173" s="73">
        <v>0</v>
      </c>
      <c r="J173" s="73">
        <v>30.993459471578305</v>
      </c>
      <c r="K173" s="73">
        <f t="shared" si="10"/>
        <v>30.993459471578305</v>
      </c>
      <c r="L173" s="73">
        <f t="shared" si="9"/>
        <v>58.2209660138587</v>
      </c>
      <c r="M173" s="73">
        <f t="shared" si="11"/>
        <v>89.214425485437</v>
      </c>
    </row>
    <row r="174" spans="1:13" s="11" customFormat="1" ht="12" customHeight="1">
      <c r="A174" s="3"/>
      <c r="B174" s="32">
        <v>200</v>
      </c>
      <c r="C174" s="33"/>
      <c r="D174" s="34" t="s">
        <v>114</v>
      </c>
      <c r="E174" s="73">
        <v>1380.973125928006</v>
      </c>
      <c r="F174" s="73">
        <v>399.8103848796399</v>
      </c>
      <c r="G174" s="73">
        <v>141.5434384035457</v>
      </c>
      <c r="H174" s="73">
        <f t="shared" si="12"/>
        <v>541.3538232831856</v>
      </c>
      <c r="I174" s="73">
        <v>0</v>
      </c>
      <c r="J174" s="73">
        <v>287.36337579730315</v>
      </c>
      <c r="K174" s="73">
        <f t="shared" si="10"/>
        <v>287.36337579730315</v>
      </c>
      <c r="L174" s="73">
        <f t="shared" si="9"/>
        <v>552.2559268475172</v>
      </c>
      <c r="M174" s="73">
        <f t="shared" si="11"/>
        <v>839.6193026448204</v>
      </c>
    </row>
    <row r="175" spans="1:13" s="11" customFormat="1" ht="12" customHeight="1">
      <c r="A175" s="3"/>
      <c r="B175" s="32">
        <v>201</v>
      </c>
      <c r="C175" s="33"/>
      <c r="D175" s="34" t="s">
        <v>54</v>
      </c>
      <c r="E175" s="73">
        <v>1749.8152691416046</v>
      </c>
      <c r="F175" s="73">
        <v>654.2121823933352</v>
      </c>
      <c r="G175" s="73">
        <v>180.15100434666073</v>
      </c>
      <c r="H175" s="73">
        <f t="shared" si="12"/>
        <v>834.3631867399959</v>
      </c>
      <c r="I175" s="73">
        <v>0</v>
      </c>
      <c r="J175" s="73">
        <v>263.7869614018285</v>
      </c>
      <c r="K175" s="73">
        <f t="shared" si="10"/>
        <v>263.7869614018285</v>
      </c>
      <c r="L175" s="73">
        <f t="shared" si="9"/>
        <v>651.6651209997804</v>
      </c>
      <c r="M175" s="73">
        <f t="shared" si="11"/>
        <v>915.4520824016088</v>
      </c>
    </row>
    <row r="176" spans="1:13" s="11" customFormat="1" ht="12" customHeight="1">
      <c r="A176" s="3"/>
      <c r="B176" s="32">
        <v>202</v>
      </c>
      <c r="C176" s="33"/>
      <c r="D176" s="34" t="s">
        <v>115</v>
      </c>
      <c r="E176" s="73">
        <v>2593.386587444848</v>
      </c>
      <c r="F176" s="73">
        <v>792.2635853640032</v>
      </c>
      <c r="G176" s="73">
        <v>281.9103282775898</v>
      </c>
      <c r="H176" s="73">
        <f t="shared" si="12"/>
        <v>1074.1739136415931</v>
      </c>
      <c r="I176" s="73">
        <v>0</v>
      </c>
      <c r="J176" s="73">
        <v>343.2529124152493</v>
      </c>
      <c r="K176" s="73">
        <f t="shared" si="10"/>
        <v>343.2529124152493</v>
      </c>
      <c r="L176" s="73">
        <f t="shared" si="9"/>
        <v>1175.9597613880055</v>
      </c>
      <c r="M176" s="73">
        <f t="shared" si="11"/>
        <v>1519.2126738032548</v>
      </c>
    </row>
    <row r="177" spans="1:13" s="11" customFormat="1" ht="12" customHeight="1">
      <c r="A177" s="3"/>
      <c r="B177" s="32">
        <v>203</v>
      </c>
      <c r="C177" s="33"/>
      <c r="D177" s="34" t="s">
        <v>37</v>
      </c>
      <c r="E177" s="73">
        <v>729.5340116626127</v>
      </c>
      <c r="F177" s="73">
        <v>522.2026072772765</v>
      </c>
      <c r="G177" s="73">
        <v>66.4091077592874</v>
      </c>
      <c r="H177" s="73">
        <f t="shared" si="12"/>
        <v>588.6117150365639</v>
      </c>
      <c r="I177" s="73">
        <v>0</v>
      </c>
      <c r="J177" s="73">
        <v>33.33246203566978</v>
      </c>
      <c r="K177" s="73">
        <f t="shared" si="10"/>
        <v>33.33246203566978</v>
      </c>
      <c r="L177" s="73">
        <f t="shared" si="9"/>
        <v>107.58983459037904</v>
      </c>
      <c r="M177" s="73">
        <f t="shared" si="11"/>
        <v>140.92229662604882</v>
      </c>
    </row>
    <row r="178" spans="1:13" s="11" customFormat="1" ht="12" customHeight="1">
      <c r="A178" s="3"/>
      <c r="B178" s="32">
        <v>204</v>
      </c>
      <c r="C178" s="33"/>
      <c r="D178" s="34" t="s">
        <v>116</v>
      </c>
      <c r="E178" s="73">
        <v>2106.857443860783</v>
      </c>
      <c r="F178" s="73">
        <v>1248.1172388569184</v>
      </c>
      <c r="G178" s="73">
        <v>227.17877402376743</v>
      </c>
      <c r="H178" s="73">
        <f t="shared" si="12"/>
        <v>1475.2960128806858</v>
      </c>
      <c r="I178" s="73">
        <v>0</v>
      </c>
      <c r="J178" s="73">
        <v>368.05752554499395</v>
      </c>
      <c r="K178" s="73">
        <f t="shared" si="10"/>
        <v>368.05752554499395</v>
      </c>
      <c r="L178" s="73">
        <f t="shared" si="9"/>
        <v>263.5039054351032</v>
      </c>
      <c r="M178" s="73">
        <f t="shared" si="11"/>
        <v>631.5614309800972</v>
      </c>
    </row>
    <row r="179" spans="1:13" s="11" customFormat="1" ht="12" customHeight="1">
      <c r="A179" s="3"/>
      <c r="B179" s="32">
        <v>205</v>
      </c>
      <c r="C179" s="33"/>
      <c r="D179" s="34" t="s">
        <v>117</v>
      </c>
      <c r="E179" s="73">
        <v>2305.2304067461914</v>
      </c>
      <c r="F179" s="73">
        <v>1401.5830183277135</v>
      </c>
      <c r="G179" s="73">
        <v>232.83092689485545</v>
      </c>
      <c r="H179" s="73">
        <f t="shared" si="12"/>
        <v>1634.413945222569</v>
      </c>
      <c r="I179" s="73">
        <v>0</v>
      </c>
      <c r="J179" s="73">
        <v>448.41623527863567</v>
      </c>
      <c r="K179" s="73">
        <f t="shared" si="10"/>
        <v>448.41623527863567</v>
      </c>
      <c r="L179" s="73">
        <f t="shared" si="9"/>
        <v>222.4002262449867</v>
      </c>
      <c r="M179" s="73">
        <f t="shared" si="11"/>
        <v>670.8164615236224</v>
      </c>
    </row>
    <row r="180" spans="1:13" s="11" customFormat="1" ht="12" customHeight="1">
      <c r="A180" s="3"/>
      <c r="B180" s="32">
        <v>206</v>
      </c>
      <c r="C180" s="33"/>
      <c r="D180" s="34" t="s">
        <v>55</v>
      </c>
      <c r="E180" s="73">
        <v>833.7713475093171</v>
      </c>
      <c r="F180" s="73">
        <v>583.6399433424808</v>
      </c>
      <c r="G180" s="73">
        <v>83.37713476321153</v>
      </c>
      <c r="H180" s="73">
        <f t="shared" si="12"/>
        <v>667.0170781056923</v>
      </c>
      <c r="I180" s="73">
        <v>0</v>
      </c>
      <c r="J180" s="73">
        <v>125.06570214481728</v>
      </c>
      <c r="K180" s="73">
        <f t="shared" si="10"/>
        <v>125.06570214481728</v>
      </c>
      <c r="L180" s="73">
        <f t="shared" si="9"/>
        <v>41.68856725880751</v>
      </c>
      <c r="M180" s="73">
        <f t="shared" si="11"/>
        <v>166.7542694036248</v>
      </c>
    </row>
    <row r="181" spans="1:13" s="11" customFormat="1" ht="12" customHeight="1">
      <c r="A181" s="3"/>
      <c r="B181" s="32">
        <v>207</v>
      </c>
      <c r="C181" s="33"/>
      <c r="D181" s="34" t="s">
        <v>245</v>
      </c>
      <c r="E181" s="73">
        <v>948.5200594036561</v>
      </c>
      <c r="F181" s="73">
        <v>558.0938740562893</v>
      </c>
      <c r="G181" s="73">
        <v>95.88525779799168</v>
      </c>
      <c r="H181" s="73">
        <f t="shared" si="12"/>
        <v>653.979131854281</v>
      </c>
      <c r="I181" s="73">
        <v>0</v>
      </c>
      <c r="J181" s="73">
        <v>160.13812123801068</v>
      </c>
      <c r="K181" s="73">
        <f t="shared" si="10"/>
        <v>160.13812123801068</v>
      </c>
      <c r="L181" s="73">
        <f t="shared" si="9"/>
        <v>134.40280631136437</v>
      </c>
      <c r="M181" s="73">
        <f t="shared" si="11"/>
        <v>294.54092754937506</v>
      </c>
    </row>
    <row r="182" spans="1:13" s="11" customFormat="1" ht="12" customHeight="1">
      <c r="A182" s="3"/>
      <c r="B182" s="32">
        <v>208</v>
      </c>
      <c r="C182" s="33"/>
      <c r="D182" s="34" t="s">
        <v>118</v>
      </c>
      <c r="E182" s="73">
        <v>185.81265485924902</v>
      </c>
      <c r="F182" s="73">
        <v>86.71257417868847</v>
      </c>
      <c r="G182" s="73">
        <v>12.38751046485605</v>
      </c>
      <c r="H182" s="73">
        <f t="shared" si="12"/>
        <v>99.10008464354452</v>
      </c>
      <c r="I182" s="73">
        <v>0</v>
      </c>
      <c r="J182" s="73">
        <v>12.38751046485605</v>
      </c>
      <c r="K182" s="73">
        <f t="shared" si="10"/>
        <v>12.38751046485605</v>
      </c>
      <c r="L182" s="73">
        <f t="shared" si="9"/>
        <v>74.32505975084845</v>
      </c>
      <c r="M182" s="73">
        <f t="shared" si="11"/>
        <v>86.7125702157045</v>
      </c>
    </row>
    <row r="183" spans="1:13" s="11" customFormat="1" ht="12" customHeight="1">
      <c r="A183" s="3"/>
      <c r="B183" s="32">
        <v>210</v>
      </c>
      <c r="C183" s="33"/>
      <c r="D183" s="34" t="s">
        <v>119</v>
      </c>
      <c r="E183" s="73">
        <v>2734.7491569566587</v>
      </c>
      <c r="F183" s="73">
        <v>1710.9910329322197</v>
      </c>
      <c r="G183" s="73">
        <v>279.0019114253406</v>
      </c>
      <c r="H183" s="73">
        <f t="shared" si="12"/>
        <v>1989.9929443575602</v>
      </c>
      <c r="I183" s="73">
        <v>0</v>
      </c>
      <c r="J183" s="73">
        <v>310.27331226314044</v>
      </c>
      <c r="K183" s="73">
        <f t="shared" si="10"/>
        <v>310.27331226314044</v>
      </c>
      <c r="L183" s="73">
        <f t="shared" si="9"/>
        <v>434.48290033595805</v>
      </c>
      <c r="M183" s="73">
        <f t="shared" si="11"/>
        <v>744.7562125990985</v>
      </c>
    </row>
    <row r="184" spans="1:13" s="11" customFormat="1" ht="12" customHeight="1">
      <c r="A184" s="3"/>
      <c r="B184" s="32">
        <v>211</v>
      </c>
      <c r="C184" s="33"/>
      <c r="D184" s="34" t="s">
        <v>120</v>
      </c>
      <c r="E184" s="73">
        <v>3608.731870667382</v>
      </c>
      <c r="F184" s="73">
        <v>2115.955371376128</v>
      </c>
      <c r="G184" s="73">
        <v>365.57594264766146</v>
      </c>
      <c r="H184" s="73">
        <f t="shared" si="12"/>
        <v>2481.5313140237895</v>
      </c>
      <c r="I184" s="73">
        <v>0</v>
      </c>
      <c r="J184" s="73">
        <v>368.4547215965314</v>
      </c>
      <c r="K184" s="73">
        <f t="shared" si="10"/>
        <v>368.4547215965314</v>
      </c>
      <c r="L184" s="73">
        <f t="shared" si="9"/>
        <v>758.745835047061</v>
      </c>
      <c r="M184" s="73">
        <f t="shared" si="11"/>
        <v>1127.2005566435923</v>
      </c>
    </row>
    <row r="185" spans="1:13" s="45" customFormat="1" ht="12" customHeight="1">
      <c r="A185" s="82"/>
      <c r="B185" s="32">
        <v>215</v>
      </c>
      <c r="C185" s="33"/>
      <c r="D185" s="34" t="s">
        <v>264</v>
      </c>
      <c r="E185" s="73">
        <v>1228.9550002462354</v>
      </c>
      <c r="F185" s="73">
        <v>397.7380321836754</v>
      </c>
      <c r="G185" s="73">
        <v>102.19606118469633</v>
      </c>
      <c r="H185" s="73">
        <f t="shared" si="12"/>
        <v>499.9340933683717</v>
      </c>
      <c r="I185" s="73">
        <v>0</v>
      </c>
      <c r="J185" s="73">
        <v>187.28089405211284</v>
      </c>
      <c r="K185" s="73">
        <f t="shared" si="10"/>
        <v>187.28089405211284</v>
      </c>
      <c r="L185" s="73">
        <f t="shared" si="9"/>
        <v>541.7400128257509</v>
      </c>
      <c r="M185" s="73">
        <f t="shared" si="11"/>
        <v>729.0209068778638</v>
      </c>
    </row>
    <row r="186" spans="1:13" s="45" customFormat="1" ht="12" customHeight="1">
      <c r="A186" s="82"/>
      <c r="B186" s="32">
        <v>216</v>
      </c>
      <c r="C186" s="33"/>
      <c r="D186" s="34" t="s">
        <v>121</v>
      </c>
      <c r="E186" s="73">
        <v>2979.0830588771955</v>
      </c>
      <c r="F186" s="73">
        <v>235.50068781127365</v>
      </c>
      <c r="G186" s="73">
        <v>299.3388271403788</v>
      </c>
      <c r="H186" s="73">
        <f t="shared" si="12"/>
        <v>534.8395149516524</v>
      </c>
      <c r="I186" s="73">
        <v>0</v>
      </c>
      <c r="J186" s="73">
        <v>313.64403951389284</v>
      </c>
      <c r="K186" s="73">
        <f t="shared" si="10"/>
        <v>313.64403951389284</v>
      </c>
      <c r="L186" s="73">
        <f t="shared" si="9"/>
        <v>2130.5995044116503</v>
      </c>
      <c r="M186" s="73">
        <f t="shared" si="11"/>
        <v>2444.2435439255432</v>
      </c>
    </row>
    <row r="187" spans="1:13" s="11" customFormat="1" ht="12" customHeight="1">
      <c r="A187" s="3"/>
      <c r="B187" s="32">
        <v>217</v>
      </c>
      <c r="C187" s="33"/>
      <c r="D187" s="34" t="s">
        <v>38</v>
      </c>
      <c r="E187" s="73">
        <v>3139.055455491517</v>
      </c>
      <c r="F187" s="73">
        <v>641.2119463251535</v>
      </c>
      <c r="G187" s="73">
        <v>256.48477853006136</v>
      </c>
      <c r="H187" s="73">
        <f t="shared" si="12"/>
        <v>897.6967248552148</v>
      </c>
      <c r="I187" s="73">
        <v>0</v>
      </c>
      <c r="J187" s="73">
        <v>340.67537116903605</v>
      </c>
      <c r="K187" s="73">
        <f t="shared" si="10"/>
        <v>340.67537116903605</v>
      </c>
      <c r="L187" s="73">
        <f t="shared" si="9"/>
        <v>1900.6833594672664</v>
      </c>
      <c r="M187" s="73">
        <f t="shared" si="11"/>
        <v>2241.3587306363024</v>
      </c>
    </row>
    <row r="188" spans="1:13" s="11" customFormat="1" ht="12" customHeight="1">
      <c r="A188" s="3"/>
      <c r="B188" s="32">
        <v>218</v>
      </c>
      <c r="C188" s="33"/>
      <c r="D188" s="34" t="s">
        <v>122</v>
      </c>
      <c r="E188" s="73">
        <v>774.9882304928011</v>
      </c>
      <c r="F188" s="73">
        <v>461.69990061438983</v>
      </c>
      <c r="G188" s="73">
        <v>83.72309953295138</v>
      </c>
      <c r="H188" s="73">
        <f t="shared" si="12"/>
        <v>545.4230001473412</v>
      </c>
      <c r="I188" s="73">
        <v>0</v>
      </c>
      <c r="J188" s="73">
        <v>135.1019635600878</v>
      </c>
      <c r="K188" s="73">
        <f t="shared" si="10"/>
        <v>135.1019635600878</v>
      </c>
      <c r="L188" s="73">
        <f t="shared" si="9"/>
        <v>94.4632667853721</v>
      </c>
      <c r="M188" s="73">
        <f t="shared" si="11"/>
        <v>229.5652303454599</v>
      </c>
    </row>
    <row r="189" spans="1:13" s="11" customFormat="1" ht="12" customHeight="1">
      <c r="A189" s="3"/>
      <c r="B189" s="32">
        <v>219</v>
      </c>
      <c r="C189" s="33"/>
      <c r="D189" s="34" t="s">
        <v>123</v>
      </c>
      <c r="E189" s="73">
        <v>841.762799948781</v>
      </c>
      <c r="F189" s="73">
        <v>378.79325998396496</v>
      </c>
      <c r="G189" s="73">
        <v>84.17627999643663</v>
      </c>
      <c r="H189" s="73">
        <f t="shared" si="12"/>
        <v>462.9695399804016</v>
      </c>
      <c r="I189" s="73">
        <v>0</v>
      </c>
      <c r="J189" s="73">
        <v>126.26441999465496</v>
      </c>
      <c r="K189" s="73">
        <f t="shared" si="10"/>
        <v>126.26441999465496</v>
      </c>
      <c r="L189" s="73">
        <f t="shared" si="9"/>
        <v>252.52883997372444</v>
      </c>
      <c r="M189" s="73">
        <f t="shared" si="11"/>
        <v>378.7932599683794</v>
      </c>
    </row>
    <row r="190" spans="1:13" s="11" customFormat="1" ht="12" customHeight="1">
      <c r="A190" s="3"/>
      <c r="B190" s="32">
        <v>222</v>
      </c>
      <c r="C190" s="33"/>
      <c r="D190" s="34" t="s">
        <v>124</v>
      </c>
      <c r="E190" s="73">
        <v>20761.550495824005</v>
      </c>
      <c r="F190" s="73">
        <v>7187.794498476224</v>
      </c>
      <c r="G190" s="73">
        <v>1865.4416169987671</v>
      </c>
      <c r="H190" s="73">
        <f t="shared" si="12"/>
        <v>9053.236115474992</v>
      </c>
      <c r="I190" s="73">
        <v>0</v>
      </c>
      <c r="J190" s="73">
        <v>2012.5510789569594</v>
      </c>
      <c r="K190" s="73">
        <f t="shared" si="10"/>
        <v>2012.5510789569594</v>
      </c>
      <c r="L190" s="73">
        <f t="shared" si="9"/>
        <v>9695.763301392053</v>
      </c>
      <c r="M190" s="73">
        <f t="shared" si="11"/>
        <v>11708.314380349013</v>
      </c>
    </row>
    <row r="191" spans="1:13" s="11" customFormat="1" ht="12" customHeight="1">
      <c r="A191" s="3"/>
      <c r="B191" s="32">
        <v>223</v>
      </c>
      <c r="C191" s="33"/>
      <c r="D191" s="34" t="s">
        <v>125</v>
      </c>
      <c r="E191" s="73">
        <v>85.69534855383</v>
      </c>
      <c r="F191" s="73">
        <v>50.728751039517505</v>
      </c>
      <c r="G191" s="73">
        <v>9.99045643656024</v>
      </c>
      <c r="H191" s="73">
        <f t="shared" si="12"/>
        <v>60.71920747607774</v>
      </c>
      <c r="I191" s="73">
        <v>0</v>
      </c>
      <c r="J191" s="73">
        <v>9.99045643656024</v>
      </c>
      <c r="K191" s="73">
        <f t="shared" si="10"/>
        <v>9.99045643656024</v>
      </c>
      <c r="L191" s="73">
        <f t="shared" si="9"/>
        <v>14.98568464119202</v>
      </c>
      <c r="M191" s="73">
        <f t="shared" si="11"/>
        <v>24.97614107775226</v>
      </c>
    </row>
    <row r="192" spans="1:13" s="11" customFormat="1" ht="12" customHeight="1">
      <c r="A192" s="3"/>
      <c r="B192" s="32">
        <v>225</v>
      </c>
      <c r="C192" s="33"/>
      <c r="D192" s="34" t="s">
        <v>56</v>
      </c>
      <c r="E192" s="73">
        <v>24.51495259619008</v>
      </c>
      <c r="F192" s="73">
        <v>13.483223746450856</v>
      </c>
      <c r="G192" s="73">
        <v>2.451495226627429</v>
      </c>
      <c r="H192" s="73">
        <f t="shared" si="12"/>
        <v>15.934718973078285</v>
      </c>
      <c r="I192" s="73">
        <v>0</v>
      </c>
      <c r="J192" s="73">
        <v>2.451495226627429</v>
      </c>
      <c r="K192" s="73">
        <f t="shared" si="10"/>
        <v>2.451495226627429</v>
      </c>
      <c r="L192" s="73">
        <f t="shared" si="9"/>
        <v>6.128738396484367</v>
      </c>
      <c r="M192" s="73">
        <f t="shared" si="11"/>
        <v>8.580233623111797</v>
      </c>
    </row>
    <row r="193" spans="1:13" s="11" customFormat="1" ht="12" customHeight="1">
      <c r="A193" s="3"/>
      <c r="B193" s="32">
        <v>226</v>
      </c>
      <c r="C193" s="33"/>
      <c r="D193" s="34" t="s">
        <v>71</v>
      </c>
      <c r="E193" s="73">
        <v>500.405643</v>
      </c>
      <c r="F193" s="73">
        <v>25.02028215</v>
      </c>
      <c r="G193" s="73">
        <v>50.0405643</v>
      </c>
      <c r="H193" s="73">
        <f t="shared" si="12"/>
        <v>75.06084645</v>
      </c>
      <c r="I193" s="73">
        <v>0</v>
      </c>
      <c r="J193" s="73">
        <v>50.0405643</v>
      </c>
      <c r="K193" s="73">
        <f t="shared" si="10"/>
        <v>50.0405643</v>
      </c>
      <c r="L193" s="73">
        <f t="shared" si="9"/>
        <v>375.30423225000004</v>
      </c>
      <c r="M193" s="73">
        <f t="shared" si="11"/>
        <v>425.34479655000007</v>
      </c>
    </row>
    <row r="194" spans="1:13" s="11" customFormat="1" ht="12" customHeight="1">
      <c r="A194" s="3"/>
      <c r="B194" s="32">
        <v>227</v>
      </c>
      <c r="C194" s="33"/>
      <c r="D194" s="34" t="s">
        <v>39</v>
      </c>
      <c r="E194" s="73">
        <v>2098.5891460000485</v>
      </c>
      <c r="F194" s="73">
        <v>773.1644220900533</v>
      </c>
      <c r="G194" s="73">
        <v>220.90412058792782</v>
      </c>
      <c r="H194" s="73">
        <f t="shared" si="12"/>
        <v>994.0685426779812</v>
      </c>
      <c r="I194" s="73">
        <v>0</v>
      </c>
      <c r="J194" s="73">
        <v>331.35618089804467</v>
      </c>
      <c r="K194" s="73">
        <f t="shared" si="10"/>
        <v>331.35618089804467</v>
      </c>
      <c r="L194" s="73">
        <f t="shared" si="9"/>
        <v>773.1644224240226</v>
      </c>
      <c r="M194" s="73">
        <f t="shared" si="11"/>
        <v>1104.5206033220672</v>
      </c>
    </row>
    <row r="195" spans="1:13" s="11" customFormat="1" ht="12" customHeight="1">
      <c r="A195" s="3"/>
      <c r="B195" s="32">
        <v>228</v>
      </c>
      <c r="C195" s="33"/>
      <c r="D195" s="34" t="s">
        <v>126</v>
      </c>
      <c r="E195" s="73">
        <v>385.9338687170214</v>
      </c>
      <c r="F195" s="73">
        <v>162.1876368026775</v>
      </c>
      <c r="G195" s="73">
        <v>40.601593022455084</v>
      </c>
      <c r="H195" s="73">
        <f t="shared" si="12"/>
        <v>202.7892298251326</v>
      </c>
      <c r="I195" s="73">
        <v>0</v>
      </c>
      <c r="J195" s="73">
        <v>40.601593022455084</v>
      </c>
      <c r="K195" s="73">
        <f t="shared" si="10"/>
        <v>40.601593022455084</v>
      </c>
      <c r="L195" s="73">
        <f t="shared" si="9"/>
        <v>142.54304586943374</v>
      </c>
      <c r="M195" s="73">
        <f t="shared" si="11"/>
        <v>183.14463889188883</v>
      </c>
    </row>
    <row r="196" spans="1:13" s="11" customFormat="1" ht="12" customHeight="1">
      <c r="A196" s="3"/>
      <c r="B196" s="32">
        <v>229</v>
      </c>
      <c r="C196" s="33"/>
      <c r="D196" s="34" t="s">
        <v>127</v>
      </c>
      <c r="E196" s="73">
        <v>2055.1620382482956</v>
      </c>
      <c r="F196" s="73">
        <v>623.5079987716239</v>
      </c>
      <c r="G196" s="73">
        <v>224.3249162522458</v>
      </c>
      <c r="H196" s="73">
        <f t="shared" si="12"/>
        <v>847.8329150238696</v>
      </c>
      <c r="I196" s="73">
        <v>0</v>
      </c>
      <c r="J196" s="73">
        <v>273.7916662522458</v>
      </c>
      <c r="K196" s="73">
        <f t="shared" si="10"/>
        <v>273.7916662522458</v>
      </c>
      <c r="L196" s="73">
        <f t="shared" si="9"/>
        <v>933.5374569721802</v>
      </c>
      <c r="M196" s="73">
        <f t="shared" si="11"/>
        <v>1207.329123224426</v>
      </c>
    </row>
    <row r="197" spans="1:13" s="11" customFormat="1" ht="12" customHeight="1">
      <c r="A197" s="3"/>
      <c r="B197" s="32">
        <v>231</v>
      </c>
      <c r="C197" s="33"/>
      <c r="D197" s="34" t="s">
        <v>128</v>
      </c>
      <c r="E197" s="73">
        <v>127.01046799865394</v>
      </c>
      <c r="F197" s="73">
        <v>76.2062806107476</v>
      </c>
      <c r="G197" s="73">
        <v>12.701046705643014</v>
      </c>
      <c r="H197" s="73">
        <f t="shared" si="12"/>
        <v>88.9073273163906</v>
      </c>
      <c r="I197" s="73">
        <v>0</v>
      </c>
      <c r="J197" s="73">
        <v>19.05157005846452</v>
      </c>
      <c r="K197" s="73">
        <f t="shared" si="10"/>
        <v>19.05157005846452</v>
      </c>
      <c r="L197" s="73">
        <f t="shared" si="9"/>
        <v>19.05157062379881</v>
      </c>
      <c r="M197" s="73">
        <f t="shared" si="11"/>
        <v>38.10314068226333</v>
      </c>
    </row>
    <row r="198" spans="1:13" s="11" customFormat="1" ht="12" customHeight="1">
      <c r="A198" s="3"/>
      <c r="B198" s="32">
        <v>233</v>
      </c>
      <c r="C198" s="33"/>
      <c r="D198" s="34" t="s">
        <v>40</v>
      </c>
      <c r="E198" s="73">
        <v>169.70007589987705</v>
      </c>
      <c r="F198" s="73">
        <v>101.82004541743713</v>
      </c>
      <c r="G198" s="73">
        <v>16.970007569572854</v>
      </c>
      <c r="H198" s="73">
        <f t="shared" si="12"/>
        <v>118.79005298700999</v>
      </c>
      <c r="I198" s="73">
        <v>0</v>
      </c>
      <c r="J198" s="73">
        <v>25.455011354359282</v>
      </c>
      <c r="K198" s="73">
        <f t="shared" si="10"/>
        <v>25.455011354359282</v>
      </c>
      <c r="L198" s="73">
        <f t="shared" si="9"/>
        <v>25.45501155850778</v>
      </c>
      <c r="M198" s="73">
        <f t="shared" si="11"/>
        <v>50.91002291286706</v>
      </c>
    </row>
    <row r="199" spans="1:13" s="11" customFormat="1" ht="12" customHeight="1">
      <c r="A199" s="3"/>
      <c r="B199" s="37">
        <v>234</v>
      </c>
      <c r="C199" s="93"/>
      <c r="D199" s="39" t="s">
        <v>129</v>
      </c>
      <c r="E199" s="94">
        <v>708.4756266170326</v>
      </c>
      <c r="F199" s="94">
        <v>0</v>
      </c>
      <c r="G199" s="94">
        <v>0</v>
      </c>
      <c r="H199" s="94">
        <f t="shared" si="12"/>
        <v>0</v>
      </c>
      <c r="I199" s="94">
        <v>0</v>
      </c>
      <c r="J199" s="94">
        <v>37.525488552685125</v>
      </c>
      <c r="K199" s="94">
        <f t="shared" si="10"/>
        <v>37.525488552685125</v>
      </c>
      <c r="L199" s="94">
        <f t="shared" si="9"/>
        <v>670.9501380643475</v>
      </c>
      <c r="M199" s="94">
        <f t="shared" si="11"/>
        <v>708.4756266170326</v>
      </c>
    </row>
    <row r="200" spans="1:13" s="11" customFormat="1" ht="12" customHeight="1">
      <c r="A200" s="3"/>
      <c r="B200" s="32">
        <v>235</v>
      </c>
      <c r="C200" s="33"/>
      <c r="D200" s="34" t="s">
        <v>130</v>
      </c>
      <c r="E200" s="73">
        <v>1936.3246313335796</v>
      </c>
      <c r="F200" s="73">
        <v>478.8547873883205</v>
      </c>
      <c r="G200" s="73">
        <v>194.32931259681237</v>
      </c>
      <c r="H200" s="70">
        <f t="shared" si="12"/>
        <v>673.1840999851329</v>
      </c>
      <c r="I200" s="73">
        <v>0</v>
      </c>
      <c r="J200" s="73">
        <v>194.32931259681237</v>
      </c>
      <c r="K200" s="73">
        <f t="shared" si="10"/>
        <v>194.32931259681237</v>
      </c>
      <c r="L200" s="73">
        <f t="shared" si="9"/>
        <v>1068.8112187516344</v>
      </c>
      <c r="M200" s="73">
        <f aca="true" t="shared" si="13" ref="M200:M227">K200+L200</f>
        <v>1263.1405313484468</v>
      </c>
    </row>
    <row r="201" spans="1:13" s="11" customFormat="1" ht="12" customHeight="1">
      <c r="A201" s="3"/>
      <c r="B201" s="32">
        <v>236</v>
      </c>
      <c r="C201" s="33"/>
      <c r="D201" s="34" t="s">
        <v>131</v>
      </c>
      <c r="E201" s="73">
        <v>1818.387232166315</v>
      </c>
      <c r="F201" s="73">
        <v>727.3548928665261</v>
      </c>
      <c r="G201" s="73">
        <v>181.83872321663154</v>
      </c>
      <c r="H201" s="70">
        <f t="shared" si="12"/>
        <v>909.1936160831576</v>
      </c>
      <c r="I201" s="73">
        <v>0</v>
      </c>
      <c r="J201" s="73">
        <v>272.75808482494733</v>
      </c>
      <c r="K201" s="73">
        <f t="shared" si="10"/>
        <v>272.75808482494733</v>
      </c>
      <c r="L201" s="73">
        <f t="shared" si="9"/>
        <v>636.4355312582101</v>
      </c>
      <c r="M201" s="73">
        <f t="shared" si="13"/>
        <v>909.1936160831574</v>
      </c>
    </row>
    <row r="202" spans="1:13" s="11" customFormat="1" ht="12" customHeight="1">
      <c r="A202" s="3"/>
      <c r="B202" s="32">
        <v>237</v>
      </c>
      <c r="C202" s="33"/>
      <c r="D202" s="34" t="s">
        <v>132</v>
      </c>
      <c r="E202" s="73">
        <v>228.1758760835979</v>
      </c>
      <c r="F202" s="73">
        <v>16.05304291190298</v>
      </c>
      <c r="G202" s="73">
        <v>19.4353152663376</v>
      </c>
      <c r="H202" s="70">
        <f t="shared" si="12"/>
        <v>35.48835817824058</v>
      </c>
      <c r="I202" s="73">
        <v>0</v>
      </c>
      <c r="J202" s="73">
        <v>26.199859975206834</v>
      </c>
      <c r="K202" s="73">
        <f t="shared" si="10"/>
        <v>26.199859975206834</v>
      </c>
      <c r="L202" s="73">
        <f t="shared" si="9"/>
        <v>166.48765793015048</v>
      </c>
      <c r="M202" s="73">
        <f t="shared" si="13"/>
        <v>192.6875179053573</v>
      </c>
    </row>
    <row r="203" spans="1:13" s="11" customFormat="1" ht="12" customHeight="1">
      <c r="A203" s="3"/>
      <c r="B203" s="32">
        <v>243</v>
      </c>
      <c r="C203" s="33"/>
      <c r="D203" s="34" t="s">
        <v>246</v>
      </c>
      <c r="E203" s="73">
        <v>1683.9126581242494</v>
      </c>
      <c r="F203" s="73">
        <v>239.89951044772985</v>
      </c>
      <c r="G203" s="73">
        <v>177.32378516652975</v>
      </c>
      <c r="H203" s="70">
        <f t="shared" si="12"/>
        <v>417.2232956142596</v>
      </c>
      <c r="I203" s="73">
        <v>0</v>
      </c>
      <c r="J203" s="73">
        <v>177.32378516652975</v>
      </c>
      <c r="K203" s="73">
        <f t="shared" si="10"/>
        <v>177.32378516652975</v>
      </c>
      <c r="L203" s="73">
        <f t="shared" si="9"/>
        <v>1089.3655773434602</v>
      </c>
      <c r="M203" s="73">
        <f t="shared" si="13"/>
        <v>1266.68936250999</v>
      </c>
    </row>
    <row r="204" spans="1:13" s="11" customFormat="1" ht="12" customHeight="1">
      <c r="A204" s="3"/>
      <c r="B204" s="32">
        <v>244</v>
      </c>
      <c r="C204" s="33"/>
      <c r="D204" s="34" t="s">
        <v>247</v>
      </c>
      <c r="E204" s="73">
        <v>1352.4739326478611</v>
      </c>
      <c r="F204" s="73">
        <v>485.4206540526067</v>
      </c>
      <c r="G204" s="73">
        <v>138.61224489429355</v>
      </c>
      <c r="H204" s="70">
        <f t="shared" si="12"/>
        <v>624.0328989469003</v>
      </c>
      <c r="I204" s="73">
        <v>0</v>
      </c>
      <c r="J204" s="73">
        <v>139.03130712581802</v>
      </c>
      <c r="K204" s="73">
        <f t="shared" si="10"/>
        <v>139.03130712581802</v>
      </c>
      <c r="L204" s="73">
        <f t="shared" si="9"/>
        <v>589.4097265751428</v>
      </c>
      <c r="M204" s="73">
        <f t="shared" si="13"/>
        <v>728.4410337009608</v>
      </c>
    </row>
    <row r="205" spans="1:13" s="11" customFormat="1" ht="12" customHeight="1">
      <c r="A205" s="3"/>
      <c r="B205" s="32">
        <v>247</v>
      </c>
      <c r="C205" s="33"/>
      <c r="D205" s="34" t="s">
        <v>133</v>
      </c>
      <c r="E205" s="73">
        <v>374.86468685017866</v>
      </c>
      <c r="F205" s="73">
        <v>116.61505513398886</v>
      </c>
      <c r="G205" s="73">
        <v>40.294591671205744</v>
      </c>
      <c r="H205" s="70">
        <f t="shared" si="12"/>
        <v>156.9096468051946</v>
      </c>
      <c r="I205" s="73">
        <v>0</v>
      </c>
      <c r="J205" s="73">
        <v>53.74308615947479</v>
      </c>
      <c r="K205" s="73">
        <f t="shared" si="10"/>
        <v>53.74308615947479</v>
      </c>
      <c r="L205" s="73">
        <f t="shared" si="9"/>
        <v>164.21195388550927</v>
      </c>
      <c r="M205" s="73">
        <f t="shared" si="13"/>
        <v>217.95504004498406</v>
      </c>
    </row>
    <row r="206" spans="1:13" s="11" customFormat="1" ht="12" customHeight="1">
      <c r="A206" s="3"/>
      <c r="B206" s="32">
        <v>248</v>
      </c>
      <c r="C206" s="33"/>
      <c r="D206" s="34" t="s">
        <v>57</v>
      </c>
      <c r="E206" s="73">
        <v>1229.0915653218915</v>
      </c>
      <c r="F206" s="73">
        <v>482.87771529496473</v>
      </c>
      <c r="G206" s="73">
        <v>125.13755131238193</v>
      </c>
      <c r="H206" s="70">
        <f t="shared" si="12"/>
        <v>608.0152666073467</v>
      </c>
      <c r="I206" s="73">
        <v>0</v>
      </c>
      <c r="J206" s="73">
        <v>234.96692275119216</v>
      </c>
      <c r="K206" s="73">
        <f t="shared" si="10"/>
        <v>234.96692275119216</v>
      </c>
      <c r="L206" s="73">
        <f aca="true" t="shared" si="14" ref="L206:L227">E206-H206-K206</f>
        <v>386.10937596335265</v>
      </c>
      <c r="M206" s="73">
        <f t="shared" si="13"/>
        <v>621.0762987145448</v>
      </c>
    </row>
    <row r="207" spans="1:13" s="11" customFormat="1" ht="12" customHeight="1">
      <c r="A207" s="3"/>
      <c r="B207" s="32">
        <v>250</v>
      </c>
      <c r="C207" s="33"/>
      <c r="D207" s="34" t="s">
        <v>134</v>
      </c>
      <c r="E207" s="73">
        <v>886.6706998374785</v>
      </c>
      <c r="F207" s="73">
        <v>447.7811849544802</v>
      </c>
      <c r="G207" s="73">
        <v>99.50692998988448</v>
      </c>
      <c r="H207" s="70">
        <f t="shared" si="12"/>
        <v>547.2881149443647</v>
      </c>
      <c r="I207" s="73">
        <v>0</v>
      </c>
      <c r="J207" s="73">
        <v>149.26039498482675</v>
      </c>
      <c r="K207" s="73">
        <f t="shared" si="10"/>
        <v>149.26039498482675</v>
      </c>
      <c r="L207" s="73">
        <f t="shared" si="14"/>
        <v>190.1221899082871</v>
      </c>
      <c r="M207" s="73">
        <f t="shared" si="13"/>
        <v>339.38258489311386</v>
      </c>
    </row>
    <row r="208" spans="1:13" s="11" customFormat="1" ht="12" customHeight="1">
      <c r="A208" s="3"/>
      <c r="B208" s="32">
        <v>251</v>
      </c>
      <c r="C208" s="33"/>
      <c r="D208" s="34" t="s">
        <v>248</v>
      </c>
      <c r="E208" s="73">
        <v>507.64530743947597</v>
      </c>
      <c r="F208" s="73">
        <v>94.89530777977043</v>
      </c>
      <c r="G208" s="73">
        <v>45.516578452511574</v>
      </c>
      <c r="H208" s="70">
        <f t="shared" si="12"/>
        <v>140.411886232282</v>
      </c>
      <c r="I208" s="73">
        <v>0</v>
      </c>
      <c r="J208" s="73">
        <v>45.516578452511574</v>
      </c>
      <c r="K208" s="73">
        <f t="shared" si="10"/>
        <v>45.516578452511574</v>
      </c>
      <c r="L208" s="73">
        <f t="shared" si="14"/>
        <v>321.7168427546824</v>
      </c>
      <c r="M208" s="73">
        <f t="shared" si="13"/>
        <v>367.23342120719394</v>
      </c>
    </row>
    <row r="209" spans="1:13" s="11" customFormat="1" ht="12" customHeight="1">
      <c r="A209" s="3"/>
      <c r="B209" s="32">
        <v>252</v>
      </c>
      <c r="C209" s="33"/>
      <c r="D209" s="34" t="s">
        <v>58</v>
      </c>
      <c r="E209" s="73">
        <v>156.66346812972256</v>
      </c>
      <c r="F209" s="73">
        <v>98.94534868051116</v>
      </c>
      <c r="G209" s="73">
        <v>16.4908913535295</v>
      </c>
      <c r="H209" s="70">
        <f t="shared" si="12"/>
        <v>115.43624003404065</v>
      </c>
      <c r="I209" s="73">
        <v>0</v>
      </c>
      <c r="J209" s="73">
        <v>16.4908913535295</v>
      </c>
      <c r="K209" s="73">
        <v>16.4908913535295</v>
      </c>
      <c r="L209" s="73">
        <f t="shared" si="14"/>
        <v>24.73633674215241</v>
      </c>
      <c r="M209" s="73">
        <f t="shared" si="13"/>
        <v>41.22722809568191</v>
      </c>
    </row>
    <row r="210" spans="1:13" s="11" customFormat="1" ht="12" customHeight="1">
      <c r="A210" s="3"/>
      <c r="B210" s="32">
        <v>262</v>
      </c>
      <c r="C210" s="33"/>
      <c r="D210" s="34" t="s">
        <v>59</v>
      </c>
      <c r="E210" s="73">
        <v>744.6430352582349</v>
      </c>
      <c r="F210" s="73">
        <v>224.52638809311807</v>
      </c>
      <c r="G210" s="73">
        <v>78.84869144075022</v>
      </c>
      <c r="H210" s="70">
        <f t="shared" si="12"/>
        <v>303.3750795338683</v>
      </c>
      <c r="I210" s="73">
        <v>0</v>
      </c>
      <c r="J210" s="73">
        <v>110.71360535718173</v>
      </c>
      <c r="K210" s="73">
        <v>110.71360535718173</v>
      </c>
      <c r="L210" s="73">
        <f t="shared" si="14"/>
        <v>330.5543503671849</v>
      </c>
      <c r="M210" s="73">
        <f t="shared" si="13"/>
        <v>441.26795572436663</v>
      </c>
    </row>
    <row r="211" spans="1:13" s="11" customFormat="1" ht="12" customHeight="1">
      <c r="A211" s="3"/>
      <c r="B211" s="32">
        <v>267</v>
      </c>
      <c r="C211" s="33"/>
      <c r="D211" s="34" t="s">
        <v>135</v>
      </c>
      <c r="E211" s="73">
        <v>471.90097259785136</v>
      </c>
      <c r="F211" s="73">
        <v>75.16305609195759</v>
      </c>
      <c r="G211" s="73">
        <v>49.59223956939137</v>
      </c>
      <c r="H211" s="70">
        <f aca="true" t="shared" si="15" ref="H211:H227">SUM(F211:G211)</f>
        <v>124.75529566134895</v>
      </c>
      <c r="I211" s="73">
        <v>0</v>
      </c>
      <c r="J211" s="73">
        <v>49.59223956939137</v>
      </c>
      <c r="K211" s="73">
        <v>49.59223956939137</v>
      </c>
      <c r="L211" s="73">
        <f t="shared" si="14"/>
        <v>297.55343736711103</v>
      </c>
      <c r="M211" s="73">
        <f t="shared" si="13"/>
        <v>347.1456769365024</v>
      </c>
    </row>
    <row r="212" spans="1:13" s="11" customFormat="1" ht="12" customHeight="1">
      <c r="A212" s="3"/>
      <c r="B212" s="32">
        <v>269</v>
      </c>
      <c r="C212" s="33"/>
      <c r="D212" s="34" t="s">
        <v>136</v>
      </c>
      <c r="E212" s="73">
        <v>57.043432372279725</v>
      </c>
      <c r="F212" s="73">
        <v>9.006857742991535</v>
      </c>
      <c r="G212" s="73">
        <v>6.004571828661024</v>
      </c>
      <c r="H212" s="70">
        <f t="shared" si="15"/>
        <v>15.01142957165256</v>
      </c>
      <c r="I212" s="73">
        <v>0</v>
      </c>
      <c r="J212" s="73">
        <v>6.004571828661024</v>
      </c>
      <c r="K212" s="73">
        <v>6.004571828661024</v>
      </c>
      <c r="L212" s="73">
        <f t="shared" si="14"/>
        <v>36.02743097196615</v>
      </c>
      <c r="M212" s="73">
        <f t="shared" si="13"/>
        <v>42.03200280062717</v>
      </c>
    </row>
    <row r="213" spans="1:13" s="11" customFormat="1" ht="12" customHeight="1">
      <c r="A213" s="3"/>
      <c r="B213" s="32">
        <v>275</v>
      </c>
      <c r="C213" s="33"/>
      <c r="D213" s="34" t="s">
        <v>258</v>
      </c>
      <c r="E213" s="73">
        <v>1381.11166</v>
      </c>
      <c r="F213" s="73">
        <v>218.07026209114395</v>
      </c>
      <c r="G213" s="73">
        <v>145.38017472742928</v>
      </c>
      <c r="H213" s="70">
        <f t="shared" si="15"/>
        <v>363.4504368185732</v>
      </c>
      <c r="I213" s="73">
        <v>0</v>
      </c>
      <c r="J213" s="73">
        <v>145.38017472742928</v>
      </c>
      <c r="K213" s="73">
        <v>145.38017472742928</v>
      </c>
      <c r="L213" s="73">
        <f t="shared" si="14"/>
        <v>872.2810484539975</v>
      </c>
      <c r="M213" s="73">
        <f t="shared" si="13"/>
        <v>1017.6612231814267</v>
      </c>
    </row>
    <row r="214" spans="1:13" s="11" customFormat="1" ht="12" customHeight="1">
      <c r="A214" s="3"/>
      <c r="B214" s="32">
        <v>286</v>
      </c>
      <c r="C214" s="33"/>
      <c r="D214" s="34" t="s">
        <v>137</v>
      </c>
      <c r="E214" s="73">
        <v>2115.22545649553</v>
      </c>
      <c r="F214" s="73">
        <v>105.76127282324724</v>
      </c>
      <c r="G214" s="73">
        <v>211.52254564649448</v>
      </c>
      <c r="H214" s="70">
        <f t="shared" si="15"/>
        <v>317.28381846974173</v>
      </c>
      <c r="I214" s="73">
        <v>0</v>
      </c>
      <c r="J214" s="73">
        <v>211.52254564649448</v>
      </c>
      <c r="K214" s="73">
        <v>211.52254564649448</v>
      </c>
      <c r="L214" s="73">
        <f t="shared" si="14"/>
        <v>1586.419092379294</v>
      </c>
      <c r="M214" s="73">
        <f t="shared" si="13"/>
        <v>1797.9416380257885</v>
      </c>
    </row>
    <row r="215" spans="1:13" s="11" customFormat="1" ht="12" customHeight="1">
      <c r="A215" s="3"/>
      <c r="B215" s="32">
        <v>292</v>
      </c>
      <c r="C215" s="33"/>
      <c r="D215" s="34" t="s">
        <v>265</v>
      </c>
      <c r="E215" s="73">
        <v>1213.4004969519406</v>
      </c>
      <c r="F215" s="73">
        <v>0</v>
      </c>
      <c r="G215" s="73">
        <v>56.48562170741439</v>
      </c>
      <c r="H215" s="70">
        <f t="shared" si="15"/>
        <v>56.48562170741439</v>
      </c>
      <c r="I215" s="73">
        <v>0</v>
      </c>
      <c r="J215" s="73">
        <v>110.2961704849617</v>
      </c>
      <c r="K215" s="73">
        <v>110.2961704849617</v>
      </c>
      <c r="L215" s="73">
        <f t="shared" si="14"/>
        <v>1046.6187047595645</v>
      </c>
      <c r="M215" s="73">
        <f t="shared" si="13"/>
        <v>1156.9148752445262</v>
      </c>
    </row>
    <row r="216" spans="1:13" s="11" customFormat="1" ht="12" customHeight="1">
      <c r="A216" s="3"/>
      <c r="B216" s="32">
        <v>293</v>
      </c>
      <c r="C216" s="33"/>
      <c r="D216" s="34" t="s">
        <v>138</v>
      </c>
      <c r="E216" s="73">
        <v>1388.1500253037518</v>
      </c>
      <c r="F216" s="73">
        <v>219.18158304618183</v>
      </c>
      <c r="G216" s="73">
        <v>146.12105536412122</v>
      </c>
      <c r="H216" s="70">
        <f t="shared" si="15"/>
        <v>365.3026384103031</v>
      </c>
      <c r="I216" s="73">
        <v>0</v>
      </c>
      <c r="J216" s="73">
        <v>146.12105536412122</v>
      </c>
      <c r="K216" s="73">
        <v>146.12105536412122</v>
      </c>
      <c r="L216" s="73">
        <f t="shared" si="14"/>
        <v>876.7263315293276</v>
      </c>
      <c r="M216" s="73">
        <f t="shared" si="13"/>
        <v>1022.8473868934489</v>
      </c>
    </row>
    <row r="217" spans="1:13" s="11" customFormat="1" ht="12" customHeight="1">
      <c r="A217" s="3"/>
      <c r="B217" s="32">
        <v>294</v>
      </c>
      <c r="C217" s="33"/>
      <c r="D217" s="34" t="s">
        <v>139</v>
      </c>
      <c r="E217" s="73">
        <v>1034.228491213932</v>
      </c>
      <c r="F217" s="73">
        <v>200.9968259968144</v>
      </c>
      <c r="G217" s="73">
        <v>109.54485426978462</v>
      </c>
      <c r="H217" s="70">
        <f t="shared" si="15"/>
        <v>310.54168026659903</v>
      </c>
      <c r="I217" s="73">
        <v>0</v>
      </c>
      <c r="J217" s="73">
        <v>109.54485426978462</v>
      </c>
      <c r="K217" s="73">
        <v>109.54485426978462</v>
      </c>
      <c r="L217" s="73">
        <f t="shared" si="14"/>
        <v>614.1419566775484</v>
      </c>
      <c r="M217" s="73">
        <f t="shared" si="13"/>
        <v>723.686810947333</v>
      </c>
    </row>
    <row r="218" spans="1:13" s="11" customFormat="1" ht="12" customHeight="1">
      <c r="A218" s="3"/>
      <c r="B218" s="32">
        <v>295</v>
      </c>
      <c r="C218" s="33"/>
      <c r="D218" s="34" t="s">
        <v>140</v>
      </c>
      <c r="E218" s="73">
        <v>396.8885373142494</v>
      </c>
      <c r="F218" s="73">
        <v>69.1683349595849</v>
      </c>
      <c r="G218" s="73">
        <v>41.79754947453591</v>
      </c>
      <c r="H218" s="70">
        <f t="shared" si="15"/>
        <v>110.96588443412081</v>
      </c>
      <c r="I218" s="73">
        <v>0</v>
      </c>
      <c r="J218" s="73">
        <v>41.79754947453591</v>
      </c>
      <c r="K218" s="73">
        <v>41.79754947453591</v>
      </c>
      <c r="L218" s="73">
        <f t="shared" si="14"/>
        <v>244.12510340559265</v>
      </c>
      <c r="M218" s="73">
        <f t="shared" si="13"/>
        <v>285.92265288012857</v>
      </c>
    </row>
    <row r="219" spans="1:13" s="11" customFormat="1" ht="12" customHeight="1">
      <c r="A219" s="3"/>
      <c r="B219" s="32">
        <v>305</v>
      </c>
      <c r="C219" s="33"/>
      <c r="D219" s="34" t="s">
        <v>141</v>
      </c>
      <c r="E219" s="73">
        <v>159.62395006853487</v>
      </c>
      <c r="F219" s="73">
        <v>27.922249190662438</v>
      </c>
      <c r="G219" s="73">
        <v>16.462712295027895</v>
      </c>
      <c r="H219" s="70">
        <f t="shared" si="15"/>
        <v>44.38496148569033</v>
      </c>
      <c r="I219" s="73">
        <v>0</v>
      </c>
      <c r="J219" s="73">
        <v>16.462712295027895</v>
      </c>
      <c r="K219" s="73">
        <v>16.462712295027895</v>
      </c>
      <c r="L219" s="73">
        <f t="shared" si="14"/>
        <v>98.77627628781664</v>
      </c>
      <c r="M219" s="73">
        <f t="shared" si="13"/>
        <v>115.23898858284454</v>
      </c>
    </row>
    <row r="220" spans="1:13" s="11" customFormat="1" ht="12" customHeight="1">
      <c r="A220" s="3"/>
      <c r="B220" s="32">
        <v>306</v>
      </c>
      <c r="C220" s="33"/>
      <c r="D220" s="34" t="s">
        <v>142</v>
      </c>
      <c r="E220" s="73">
        <v>1400.6399334339317</v>
      </c>
      <c r="F220" s="73">
        <v>36.066176764003714</v>
      </c>
      <c r="G220" s="73">
        <v>102.98846536164437</v>
      </c>
      <c r="H220" s="70">
        <f t="shared" si="15"/>
        <v>139.0546421256481</v>
      </c>
      <c r="I220" s="73">
        <v>0</v>
      </c>
      <c r="J220" s="73">
        <v>102.98846536164437</v>
      </c>
      <c r="K220" s="73">
        <v>102.98846536164437</v>
      </c>
      <c r="L220" s="73">
        <f t="shared" si="14"/>
        <v>1158.5968259466392</v>
      </c>
      <c r="M220" s="73">
        <f t="shared" si="13"/>
        <v>1261.5852913082836</v>
      </c>
    </row>
    <row r="221" spans="1:13" s="11" customFormat="1" ht="12" customHeight="1">
      <c r="A221" s="3"/>
      <c r="B221" s="32">
        <v>307</v>
      </c>
      <c r="C221" s="33"/>
      <c r="D221" s="34" t="s">
        <v>266</v>
      </c>
      <c r="E221" s="73">
        <v>1568.915201260723</v>
      </c>
      <c r="F221" s="73">
        <v>30.276408361402908</v>
      </c>
      <c r="G221" s="73">
        <v>53.674795734667235</v>
      </c>
      <c r="H221" s="70">
        <f t="shared" si="15"/>
        <v>83.95120409607014</v>
      </c>
      <c r="I221" s="73">
        <v>0</v>
      </c>
      <c r="J221" s="73">
        <v>134.81834802558416</v>
      </c>
      <c r="K221" s="73">
        <v>134.81834802558416</v>
      </c>
      <c r="L221" s="73">
        <f t="shared" si="14"/>
        <v>1350.1456491390688</v>
      </c>
      <c r="M221" s="73">
        <f t="shared" si="13"/>
        <v>1484.963997164653</v>
      </c>
    </row>
    <row r="222" spans="1:13" s="11" customFormat="1" ht="12" customHeight="1">
      <c r="A222" s="3"/>
      <c r="B222" s="32">
        <v>308</v>
      </c>
      <c r="C222" s="33"/>
      <c r="D222" s="34" t="s">
        <v>143</v>
      </c>
      <c r="E222" s="73">
        <v>1025.989675539948</v>
      </c>
      <c r="F222" s="73">
        <v>56.41333077466364</v>
      </c>
      <c r="G222" s="73">
        <v>98.68470882526039</v>
      </c>
      <c r="H222" s="70">
        <f t="shared" si="15"/>
        <v>155.09803959992402</v>
      </c>
      <c r="I222" s="73">
        <v>0</v>
      </c>
      <c r="J222" s="73">
        <v>112.342609588698</v>
      </c>
      <c r="K222" s="73">
        <v>112.342609588698</v>
      </c>
      <c r="L222" s="73">
        <f t="shared" si="14"/>
        <v>758.5490263513259</v>
      </c>
      <c r="M222" s="73">
        <f t="shared" si="13"/>
        <v>870.8916359400239</v>
      </c>
    </row>
    <row r="223" spans="1:13" s="11" customFormat="1" ht="12" customHeight="1">
      <c r="A223" s="3"/>
      <c r="B223" s="32">
        <v>316</v>
      </c>
      <c r="C223" s="33"/>
      <c r="D223" s="34" t="s">
        <v>73</v>
      </c>
      <c r="E223" s="73">
        <v>353.47298480067013</v>
      </c>
      <c r="F223" s="73">
        <v>0.6681307614123102</v>
      </c>
      <c r="G223" s="73">
        <v>10.07498332153164</v>
      </c>
      <c r="H223" s="70">
        <f t="shared" si="15"/>
        <v>10.74311408294395</v>
      </c>
      <c r="I223" s="73">
        <v>0</v>
      </c>
      <c r="J223" s="73">
        <v>31.11982354933582</v>
      </c>
      <c r="K223" s="73">
        <v>31.11982354933582</v>
      </c>
      <c r="L223" s="73">
        <f t="shared" si="14"/>
        <v>311.61004716839034</v>
      </c>
      <c r="M223" s="73">
        <f t="shared" si="13"/>
        <v>342.72987071772616</v>
      </c>
    </row>
    <row r="224" spans="1:13" s="11" customFormat="1" ht="12" customHeight="1">
      <c r="A224" s="3"/>
      <c r="B224" s="32">
        <v>317</v>
      </c>
      <c r="C224" s="33"/>
      <c r="D224" s="34" t="s">
        <v>144</v>
      </c>
      <c r="E224" s="73">
        <v>1328.223889053616</v>
      </c>
      <c r="F224" s="73">
        <v>25.493873529348324</v>
      </c>
      <c r="G224" s="73">
        <v>86.48665902828678</v>
      </c>
      <c r="H224" s="70">
        <f t="shared" si="15"/>
        <v>111.9805325576351</v>
      </c>
      <c r="I224" s="73">
        <v>0</v>
      </c>
      <c r="J224" s="73">
        <v>100.57159653205166</v>
      </c>
      <c r="K224" s="73">
        <v>100.57159653205166</v>
      </c>
      <c r="L224" s="73">
        <f t="shared" si="14"/>
        <v>1115.6717599639292</v>
      </c>
      <c r="M224" s="73">
        <f t="shared" si="13"/>
        <v>1216.2433564959808</v>
      </c>
    </row>
    <row r="225" spans="1:13" s="11" customFormat="1" ht="12" customHeight="1">
      <c r="A225" s="3"/>
      <c r="B225" s="32">
        <v>318</v>
      </c>
      <c r="C225" s="33"/>
      <c r="D225" s="34" t="s">
        <v>72</v>
      </c>
      <c r="E225" s="73">
        <v>297.6976217907545</v>
      </c>
      <c r="F225" s="73">
        <v>15.410432639079746</v>
      </c>
      <c r="G225" s="73">
        <v>30.820865278159495</v>
      </c>
      <c r="H225" s="70">
        <f t="shared" si="15"/>
        <v>46.23129791723924</v>
      </c>
      <c r="I225" s="73">
        <v>0</v>
      </c>
      <c r="J225" s="73">
        <v>30.820865278159495</v>
      </c>
      <c r="K225" s="73">
        <v>30.820865278159495</v>
      </c>
      <c r="L225" s="73">
        <f t="shared" si="14"/>
        <v>220.6454585953558</v>
      </c>
      <c r="M225" s="73">
        <f t="shared" si="13"/>
        <v>251.46632387351528</v>
      </c>
    </row>
    <row r="226" spans="1:13" s="11" customFormat="1" ht="12" customHeight="1">
      <c r="A226" s="3"/>
      <c r="B226" s="32">
        <v>319</v>
      </c>
      <c r="C226" s="33"/>
      <c r="D226" s="34" t="s">
        <v>239</v>
      </c>
      <c r="E226" s="73">
        <v>891.4547552502081</v>
      </c>
      <c r="F226" s="73">
        <v>0</v>
      </c>
      <c r="G226" s="73">
        <v>44.572737763034155</v>
      </c>
      <c r="H226" s="70">
        <f t="shared" si="15"/>
        <v>44.572737763034155</v>
      </c>
      <c r="I226" s="73">
        <v>0</v>
      </c>
      <c r="J226" s="73">
        <v>133.7182132891025</v>
      </c>
      <c r="K226" s="73">
        <v>133.7182132891025</v>
      </c>
      <c r="L226" s="73">
        <f t="shared" si="14"/>
        <v>713.1638041980714</v>
      </c>
      <c r="M226" s="73">
        <f t="shared" si="13"/>
        <v>846.8820174871739</v>
      </c>
    </row>
    <row r="227" spans="1:13" s="11" customFormat="1" ht="12" customHeight="1">
      <c r="A227" s="3"/>
      <c r="B227" s="32">
        <v>320</v>
      </c>
      <c r="C227" s="33"/>
      <c r="D227" s="34" t="s">
        <v>145</v>
      </c>
      <c r="E227" s="73">
        <v>1198.306748468034</v>
      </c>
      <c r="F227" s="73">
        <v>6.743750766478865</v>
      </c>
      <c r="G227" s="73">
        <v>59.03023102642324</v>
      </c>
      <c r="H227" s="70">
        <f t="shared" si="15"/>
        <v>65.7739817929021</v>
      </c>
      <c r="I227" s="73">
        <v>0</v>
      </c>
      <c r="J227" s="73">
        <v>90.92053930255128</v>
      </c>
      <c r="K227" s="73">
        <v>90.92053930255128</v>
      </c>
      <c r="L227" s="73">
        <f t="shared" si="14"/>
        <v>1041.6122273725805</v>
      </c>
      <c r="M227" s="73">
        <f t="shared" si="13"/>
        <v>1132.5327666751318</v>
      </c>
    </row>
    <row r="228" spans="1:13" s="11" customFormat="1" ht="12" customHeight="1">
      <c r="A228" s="3"/>
      <c r="B228" s="32"/>
      <c r="C228" s="33"/>
      <c r="D228" s="34"/>
      <c r="E228" s="73"/>
      <c r="F228" s="73"/>
      <c r="G228" s="73"/>
      <c r="H228" s="70"/>
      <c r="I228" s="73"/>
      <c r="J228" s="73"/>
      <c r="K228" s="73"/>
      <c r="L228" s="73"/>
      <c r="M228" s="73"/>
    </row>
    <row r="229" spans="1:13" s="11" customFormat="1" ht="8.25" customHeight="1">
      <c r="A229" s="3"/>
      <c r="B229" s="32"/>
      <c r="C229" s="33"/>
      <c r="D229" s="34"/>
      <c r="E229" s="73"/>
      <c r="F229" s="73"/>
      <c r="G229" s="73"/>
      <c r="H229" s="73">
        <f aca="true" t="shared" si="16" ref="H229:H236">SUM(F229:G229)</f>
        <v>0</v>
      </c>
      <c r="I229" s="73"/>
      <c r="J229" s="73"/>
      <c r="K229" s="73">
        <f t="shared" si="10"/>
        <v>0</v>
      </c>
      <c r="L229" s="73">
        <f>E229-H229-K229</f>
        <v>0</v>
      </c>
      <c r="M229" s="73">
        <f t="shared" si="11"/>
        <v>0</v>
      </c>
    </row>
    <row r="230" spans="1:14" s="11" customFormat="1" ht="12" customHeight="1">
      <c r="A230" s="3"/>
      <c r="B230" s="32"/>
      <c r="C230" s="33"/>
      <c r="D230" s="36" t="s">
        <v>44</v>
      </c>
      <c r="E230" s="74">
        <f>SUM(E232:E260)</f>
        <v>56672.41869648036</v>
      </c>
      <c r="F230" s="74">
        <f>SUM(F232:F260)</f>
        <v>5861.936475799479</v>
      </c>
      <c r="G230" s="74">
        <f>SUM(G232:G260)</f>
        <v>3261.101560598249</v>
      </c>
      <c r="H230" s="74">
        <f>SUM(F230:G230)</f>
        <v>9123.038036397727</v>
      </c>
      <c r="I230" s="74">
        <f>SUM(I232:I260)</f>
        <v>0</v>
      </c>
      <c r="J230" s="74">
        <f>SUM(J232:J260)</f>
        <v>5051.987260937574</v>
      </c>
      <c r="K230" s="74">
        <f>+I230+J230</f>
        <v>5051.987260937574</v>
      </c>
      <c r="L230" s="74">
        <f>E230-H230-K230</f>
        <v>42497.39339914506</v>
      </c>
      <c r="M230" s="74">
        <f>K230+L230</f>
        <v>47549.380660082636</v>
      </c>
      <c r="N230" s="11">
        <v>30946.67203565652</v>
      </c>
    </row>
    <row r="231" spans="1:13" s="11" customFormat="1" ht="4.5" customHeight="1">
      <c r="A231" s="3"/>
      <c r="B231" s="32"/>
      <c r="C231" s="33"/>
      <c r="D231" s="34"/>
      <c r="E231" s="73"/>
      <c r="F231" s="73"/>
      <c r="G231" s="73"/>
      <c r="H231" s="73">
        <f t="shared" si="16"/>
        <v>0</v>
      </c>
      <c r="I231" s="73"/>
      <c r="J231" s="73"/>
      <c r="K231" s="73">
        <f t="shared" si="10"/>
        <v>0</v>
      </c>
      <c r="L231" s="73">
        <f>E231-H231-K231</f>
        <v>0</v>
      </c>
      <c r="M231" s="73">
        <f t="shared" si="11"/>
        <v>0</v>
      </c>
    </row>
    <row r="232" spans="1:13" s="11" customFormat="1" ht="12" customHeight="1">
      <c r="A232" s="3"/>
      <c r="B232" s="80">
        <v>171</v>
      </c>
      <c r="C232" s="33">
        <v>171</v>
      </c>
      <c r="D232" s="34" t="s">
        <v>146</v>
      </c>
      <c r="E232" s="73">
        <v>8881.692478452898</v>
      </c>
      <c r="F232" s="73">
        <v>115.84035873716671</v>
      </c>
      <c r="G232" s="73">
        <v>552.6977195481254</v>
      </c>
      <c r="H232" s="73">
        <f t="shared" si="16"/>
        <v>668.5380782852922</v>
      </c>
      <c r="I232" s="73">
        <v>0</v>
      </c>
      <c r="J232" s="73">
        <v>560.5415081994465</v>
      </c>
      <c r="K232" s="73">
        <f t="shared" si="10"/>
        <v>560.5415081994465</v>
      </c>
      <c r="L232" s="73">
        <f>E232-H232-K232</f>
        <v>7652.61289196816</v>
      </c>
      <c r="M232" s="73">
        <f t="shared" si="11"/>
        <v>8213.154400167607</v>
      </c>
    </row>
    <row r="233" spans="1:13" s="11" customFormat="1" ht="12" customHeight="1">
      <c r="A233" s="3"/>
      <c r="B233" s="32">
        <v>188</v>
      </c>
      <c r="C233" s="33">
        <v>188</v>
      </c>
      <c r="D233" s="35" t="s">
        <v>147</v>
      </c>
      <c r="E233" s="73">
        <v>3477.4556936675854</v>
      </c>
      <c r="F233" s="73">
        <v>1685.0181479332878</v>
      </c>
      <c r="G233" s="73">
        <v>358.7594643788274</v>
      </c>
      <c r="H233" s="73">
        <f t="shared" si="16"/>
        <v>2043.7776123121153</v>
      </c>
      <c r="I233" s="73">
        <v>0</v>
      </c>
      <c r="J233" s="73">
        <v>600.7611038938302</v>
      </c>
      <c r="K233" s="73">
        <f aca="true" t="shared" si="17" ref="K233:K260">+I233+J233</f>
        <v>600.7611038938302</v>
      </c>
      <c r="L233" s="73">
        <f aca="true" t="shared" si="18" ref="L233:L260">E233-H233-K233</f>
        <v>832.9169774616399</v>
      </c>
      <c r="M233" s="73">
        <f aca="true" t="shared" si="19" ref="M233:M260">K233+L233</f>
        <v>1433.67808135547</v>
      </c>
    </row>
    <row r="234" spans="1:13" s="11" customFormat="1" ht="12" customHeight="1">
      <c r="A234" s="3"/>
      <c r="B234" s="32">
        <v>209</v>
      </c>
      <c r="C234" s="33">
        <v>209</v>
      </c>
      <c r="D234" s="35" t="s">
        <v>249</v>
      </c>
      <c r="E234" s="73">
        <v>959.0708680409754</v>
      </c>
      <c r="F234" s="73">
        <v>358.41362866646665</v>
      </c>
      <c r="G234" s="73">
        <v>98.56727445607058</v>
      </c>
      <c r="H234" s="73">
        <f t="shared" si="16"/>
        <v>456.98090312253726</v>
      </c>
      <c r="I234" s="73">
        <v>0</v>
      </c>
      <c r="J234" s="73">
        <v>146.70007388623296</v>
      </c>
      <c r="K234" s="73">
        <f t="shared" si="17"/>
        <v>146.70007388623296</v>
      </c>
      <c r="L234" s="73">
        <f t="shared" si="18"/>
        <v>355.3898910322051</v>
      </c>
      <c r="M234" s="73">
        <f t="shared" si="19"/>
        <v>502.0899649184381</v>
      </c>
    </row>
    <row r="235" spans="1:13" s="11" customFormat="1" ht="12" customHeight="1">
      <c r="A235" s="3"/>
      <c r="B235" s="32">
        <v>212</v>
      </c>
      <c r="C235" s="33">
        <v>212</v>
      </c>
      <c r="D235" s="35" t="s">
        <v>148</v>
      </c>
      <c r="E235" s="73">
        <v>726.0834917610891</v>
      </c>
      <c r="F235" s="73">
        <v>432.5591860841274</v>
      </c>
      <c r="G235" s="73">
        <v>78.64712474256862</v>
      </c>
      <c r="H235" s="73">
        <f t="shared" si="16"/>
        <v>511.20631082669604</v>
      </c>
      <c r="I235" s="73">
        <v>0</v>
      </c>
      <c r="J235" s="73">
        <v>117.97068711385292</v>
      </c>
      <c r="K235" s="73">
        <f t="shared" si="17"/>
        <v>117.97068711385292</v>
      </c>
      <c r="L235" s="73">
        <f t="shared" si="18"/>
        <v>96.90649382054018</v>
      </c>
      <c r="M235" s="73">
        <f t="shared" si="19"/>
        <v>214.8771809343931</v>
      </c>
    </row>
    <row r="236" spans="1:13" s="11" customFormat="1" ht="12" customHeight="1">
      <c r="A236" s="3"/>
      <c r="B236" s="32">
        <v>213</v>
      </c>
      <c r="C236" s="33">
        <v>213</v>
      </c>
      <c r="D236" s="35" t="s">
        <v>250</v>
      </c>
      <c r="E236" s="73">
        <v>1201.950326111053</v>
      </c>
      <c r="F236" s="73">
        <v>223.8078464899823</v>
      </c>
      <c r="G236" s="73">
        <v>91.64523913641447</v>
      </c>
      <c r="H236" s="73">
        <f t="shared" si="16"/>
        <v>315.4530856263968</v>
      </c>
      <c r="I236" s="73">
        <v>0</v>
      </c>
      <c r="J236" s="73">
        <v>110.83873822956063</v>
      </c>
      <c r="K236" s="73">
        <f t="shared" si="17"/>
        <v>110.83873822956063</v>
      </c>
      <c r="L236" s="73">
        <f t="shared" si="18"/>
        <v>775.6585022550956</v>
      </c>
      <c r="M236" s="73">
        <f t="shared" si="19"/>
        <v>886.4972404846562</v>
      </c>
    </row>
    <row r="237" spans="1:13" s="11" customFormat="1" ht="12" customHeight="1">
      <c r="A237" s="3"/>
      <c r="B237" s="32">
        <v>214</v>
      </c>
      <c r="C237" s="33">
        <v>214</v>
      </c>
      <c r="D237" s="35" t="s">
        <v>251</v>
      </c>
      <c r="E237" s="73">
        <v>2189.377327842756</v>
      </c>
      <c r="F237" s="73">
        <v>943.2299840873704</v>
      </c>
      <c r="G237" s="73">
        <v>204.5282685287912</v>
      </c>
      <c r="H237" s="73">
        <f aca="true" t="shared" si="20" ref="H237:H260">SUM(F237:G237)</f>
        <v>1147.7582526161616</v>
      </c>
      <c r="I237" s="73">
        <v>0</v>
      </c>
      <c r="J237" s="73">
        <v>341.0484908317734</v>
      </c>
      <c r="K237" s="73">
        <f t="shared" si="17"/>
        <v>341.0484908317734</v>
      </c>
      <c r="L237" s="73">
        <f t="shared" si="18"/>
        <v>700.5705843948211</v>
      </c>
      <c r="M237" s="73">
        <f t="shared" si="19"/>
        <v>1041.6190752265945</v>
      </c>
    </row>
    <row r="238" spans="1:13" s="11" customFormat="1" ht="12" customHeight="1">
      <c r="A238" s="3"/>
      <c r="B238" s="37">
        <v>242</v>
      </c>
      <c r="C238" s="93">
        <v>242</v>
      </c>
      <c r="D238" s="95" t="s">
        <v>252</v>
      </c>
      <c r="E238" s="94">
        <v>285.25727203090736</v>
      </c>
      <c r="F238" s="94">
        <v>174.3238883496577</v>
      </c>
      <c r="G238" s="94">
        <v>31.69525242721049</v>
      </c>
      <c r="H238" s="94">
        <f t="shared" si="20"/>
        <v>206.0191407768682</v>
      </c>
      <c r="I238" s="94">
        <v>0</v>
      </c>
      <c r="J238" s="94">
        <v>31.69525242721049</v>
      </c>
      <c r="K238" s="94">
        <f t="shared" si="17"/>
        <v>31.69525242721049</v>
      </c>
      <c r="L238" s="94">
        <f t="shared" si="18"/>
        <v>47.54287882682867</v>
      </c>
      <c r="M238" s="94">
        <f t="shared" si="19"/>
        <v>79.23813125403916</v>
      </c>
    </row>
    <row r="239" spans="1:13" s="11" customFormat="1" ht="12" customHeight="1">
      <c r="A239" s="3"/>
      <c r="B239" s="32">
        <v>245</v>
      </c>
      <c r="C239" s="33">
        <v>245</v>
      </c>
      <c r="D239" s="35" t="s">
        <v>253</v>
      </c>
      <c r="E239" s="73">
        <v>792.3314383028005</v>
      </c>
      <c r="F239" s="73">
        <v>275.63583620276364</v>
      </c>
      <c r="G239" s="73">
        <v>65.55877058905983</v>
      </c>
      <c r="H239" s="73">
        <f t="shared" si="20"/>
        <v>341.1946067918235</v>
      </c>
      <c r="I239" s="73">
        <v>0</v>
      </c>
      <c r="J239" s="73">
        <v>101.3859029505974</v>
      </c>
      <c r="K239" s="73">
        <f t="shared" si="17"/>
        <v>101.3859029505974</v>
      </c>
      <c r="L239" s="73">
        <f t="shared" si="18"/>
        <v>349.75092856037963</v>
      </c>
      <c r="M239" s="73">
        <f t="shared" si="19"/>
        <v>451.136831510977</v>
      </c>
    </row>
    <row r="240" spans="1:13" s="11" customFormat="1" ht="12" customHeight="1">
      <c r="A240" s="3"/>
      <c r="B240" s="32">
        <v>249</v>
      </c>
      <c r="C240" s="33">
        <v>249</v>
      </c>
      <c r="D240" s="35" t="s">
        <v>149</v>
      </c>
      <c r="E240" s="73">
        <v>878.7235148578097</v>
      </c>
      <c r="F240" s="73">
        <v>150.77750704908314</v>
      </c>
      <c r="G240" s="73">
        <v>93.66646272318347</v>
      </c>
      <c r="H240" s="73">
        <f t="shared" si="20"/>
        <v>244.4439697722666</v>
      </c>
      <c r="I240" s="73">
        <v>0</v>
      </c>
      <c r="J240" s="73">
        <v>110.44888642489349</v>
      </c>
      <c r="K240" s="73">
        <f t="shared" si="17"/>
        <v>110.44888642489349</v>
      </c>
      <c r="L240" s="73">
        <f t="shared" si="18"/>
        <v>523.8306586606495</v>
      </c>
      <c r="M240" s="73">
        <f t="shared" si="19"/>
        <v>634.2795450855431</v>
      </c>
    </row>
    <row r="241" spans="1:13" s="11" customFormat="1" ht="12" customHeight="1">
      <c r="A241" s="3"/>
      <c r="B241" s="32">
        <v>253</v>
      </c>
      <c r="C241" s="33">
        <v>253</v>
      </c>
      <c r="D241" s="35" t="s">
        <v>254</v>
      </c>
      <c r="E241" s="73">
        <v>592.3034444293866</v>
      </c>
      <c r="F241" s="73">
        <v>72.95431524771679</v>
      </c>
      <c r="G241" s="73">
        <v>50.5825176165988</v>
      </c>
      <c r="H241" s="73">
        <f t="shared" si="20"/>
        <v>123.53683286431558</v>
      </c>
      <c r="I241" s="73">
        <v>0</v>
      </c>
      <c r="J241" s="73">
        <v>69.67668215163668</v>
      </c>
      <c r="K241" s="73">
        <f t="shared" si="17"/>
        <v>69.67668215163668</v>
      </c>
      <c r="L241" s="73">
        <f t="shared" si="18"/>
        <v>399.08992941343433</v>
      </c>
      <c r="M241" s="73">
        <f t="shared" si="19"/>
        <v>468.766611565071</v>
      </c>
    </row>
    <row r="242" spans="1:13" s="11" customFormat="1" ht="12" customHeight="1">
      <c r="A242" s="3"/>
      <c r="B242" s="32">
        <v>259</v>
      </c>
      <c r="C242" s="33">
        <v>259</v>
      </c>
      <c r="D242" s="35" t="s">
        <v>255</v>
      </c>
      <c r="E242" s="73">
        <v>568.9193993020996</v>
      </c>
      <c r="F242" s="73">
        <v>47.72659447161144</v>
      </c>
      <c r="G242" s="73">
        <v>41.0991205469316</v>
      </c>
      <c r="H242" s="73">
        <f t="shared" si="20"/>
        <v>88.82571501854304</v>
      </c>
      <c r="I242" s="73">
        <v>0</v>
      </c>
      <c r="J242" s="73">
        <v>51.51843250314022</v>
      </c>
      <c r="K242" s="73">
        <f t="shared" si="17"/>
        <v>51.51843250314022</v>
      </c>
      <c r="L242" s="73">
        <f t="shared" si="18"/>
        <v>428.5752517804163</v>
      </c>
      <c r="M242" s="73">
        <f t="shared" si="19"/>
        <v>480.0936842835565</v>
      </c>
    </row>
    <row r="243" spans="1:13" s="11" customFormat="1" ht="12" customHeight="1">
      <c r="A243" s="3"/>
      <c r="B243" s="32">
        <v>260</v>
      </c>
      <c r="C243" s="33">
        <v>260</v>
      </c>
      <c r="D243" s="35" t="s">
        <v>256</v>
      </c>
      <c r="E243" s="73">
        <v>207.61296773313236</v>
      </c>
      <c r="F243" s="73">
        <v>4.342191261974885</v>
      </c>
      <c r="G243" s="73">
        <v>1.2406260748499671</v>
      </c>
      <c r="H243" s="73">
        <f t="shared" si="20"/>
        <v>5.582817336824852</v>
      </c>
      <c r="I243" s="73">
        <v>0</v>
      </c>
      <c r="J243" s="73">
        <v>7.9325652140355905</v>
      </c>
      <c r="K243" s="73">
        <f t="shared" si="17"/>
        <v>7.9325652140355905</v>
      </c>
      <c r="L243" s="73">
        <f t="shared" si="18"/>
        <v>194.09758518227193</v>
      </c>
      <c r="M243" s="73">
        <f t="shared" si="19"/>
        <v>202.0301503963075</v>
      </c>
    </row>
    <row r="244" spans="1:13" s="11" customFormat="1" ht="12" customHeight="1">
      <c r="A244" s="3"/>
      <c r="B244" s="32">
        <v>261</v>
      </c>
      <c r="C244" s="33">
        <v>261</v>
      </c>
      <c r="D244" s="35" t="s">
        <v>267</v>
      </c>
      <c r="E244" s="73">
        <v>7458.162261763071</v>
      </c>
      <c r="F244" s="73">
        <v>1011.5540630714169</v>
      </c>
      <c r="G244" s="73">
        <v>705.9784683807374</v>
      </c>
      <c r="H244" s="73">
        <f t="shared" si="20"/>
        <v>1717.5325314521542</v>
      </c>
      <c r="I244" s="73">
        <v>0</v>
      </c>
      <c r="J244" s="73">
        <v>797.16687706788</v>
      </c>
      <c r="K244" s="73">
        <f t="shared" si="17"/>
        <v>797.16687706788</v>
      </c>
      <c r="L244" s="73">
        <f t="shared" si="18"/>
        <v>4943.462853243037</v>
      </c>
      <c r="M244" s="73">
        <f t="shared" si="19"/>
        <v>5740.629730310917</v>
      </c>
    </row>
    <row r="245" spans="1:13" s="11" customFormat="1" ht="12" customHeight="1">
      <c r="A245" s="3"/>
      <c r="B245" s="32">
        <v>264</v>
      </c>
      <c r="C245" s="33">
        <v>264</v>
      </c>
      <c r="D245" s="35" t="s">
        <v>150</v>
      </c>
      <c r="E245" s="73">
        <v>11447.35675428021</v>
      </c>
      <c r="F245" s="73">
        <v>0</v>
      </c>
      <c r="G245" s="73">
        <v>350.96398771601406</v>
      </c>
      <c r="H245" s="73">
        <f t="shared" si="20"/>
        <v>350.96398771601406</v>
      </c>
      <c r="I245" s="73">
        <v>0</v>
      </c>
      <c r="J245" s="73">
        <v>901.3924907630754</v>
      </c>
      <c r="K245" s="73">
        <f t="shared" si="17"/>
        <v>901.3924907630754</v>
      </c>
      <c r="L245" s="73">
        <f t="shared" si="18"/>
        <v>10195.000275801121</v>
      </c>
      <c r="M245" s="73">
        <f t="shared" si="19"/>
        <v>11096.392766564197</v>
      </c>
    </row>
    <row r="246" spans="1:13" s="11" customFormat="1" ht="12" customHeight="1">
      <c r="A246" s="3"/>
      <c r="B246" s="32">
        <v>273</v>
      </c>
      <c r="C246" s="33">
        <v>273</v>
      </c>
      <c r="D246" s="35" t="s">
        <v>151</v>
      </c>
      <c r="E246" s="73">
        <v>585.7746834176073</v>
      </c>
      <c r="F246" s="73">
        <v>29.966236668394533</v>
      </c>
      <c r="G246" s="73">
        <v>36.559049695892064</v>
      </c>
      <c r="H246" s="73">
        <f t="shared" si="20"/>
        <v>66.5252863642866</v>
      </c>
      <c r="I246" s="73">
        <v>0</v>
      </c>
      <c r="J246" s="73">
        <v>62.16598717711509</v>
      </c>
      <c r="K246" s="73">
        <f t="shared" si="17"/>
        <v>62.16598717711509</v>
      </c>
      <c r="L246" s="73">
        <f t="shared" si="18"/>
        <v>457.0834098762057</v>
      </c>
      <c r="M246" s="73">
        <f t="shared" si="19"/>
        <v>519.2493970533208</v>
      </c>
    </row>
    <row r="247" spans="1:13" s="11" customFormat="1" ht="12" customHeight="1">
      <c r="A247" s="3"/>
      <c r="B247" s="32">
        <v>274</v>
      </c>
      <c r="C247" s="33">
        <v>274</v>
      </c>
      <c r="D247" s="35" t="s">
        <v>152</v>
      </c>
      <c r="E247" s="73">
        <v>1556.4013185782758</v>
      </c>
      <c r="F247" s="73">
        <v>218.66562816167658</v>
      </c>
      <c r="G247" s="73">
        <v>160.62951053780387</v>
      </c>
      <c r="H247" s="73">
        <f t="shared" si="20"/>
        <v>379.29513869948045</v>
      </c>
      <c r="I247" s="73">
        <v>0</v>
      </c>
      <c r="J247" s="73">
        <v>168.4563068995073</v>
      </c>
      <c r="K247" s="73">
        <f t="shared" si="17"/>
        <v>168.4563068995073</v>
      </c>
      <c r="L247" s="73">
        <f t="shared" si="18"/>
        <v>1008.6498729792879</v>
      </c>
      <c r="M247" s="73">
        <f t="shared" si="19"/>
        <v>1177.1061798787953</v>
      </c>
    </row>
    <row r="248" spans="1:13" s="11" customFormat="1" ht="12" customHeight="1">
      <c r="A248" s="3"/>
      <c r="B248" s="32">
        <v>278</v>
      </c>
      <c r="C248" s="33">
        <v>278</v>
      </c>
      <c r="D248" s="35" t="s">
        <v>237</v>
      </c>
      <c r="E248" s="73">
        <v>1058.58845</v>
      </c>
      <c r="F248" s="73">
        <v>0</v>
      </c>
      <c r="G248" s="73">
        <v>0</v>
      </c>
      <c r="H248" s="73">
        <f t="shared" si="20"/>
        <v>0</v>
      </c>
      <c r="I248" s="73">
        <v>0</v>
      </c>
      <c r="J248" s="73">
        <v>35.286281600711</v>
      </c>
      <c r="K248" s="73">
        <f t="shared" si="17"/>
        <v>35.286281600711</v>
      </c>
      <c r="L248" s="73">
        <f t="shared" si="18"/>
        <v>1023.3021683992889</v>
      </c>
      <c r="M248" s="73">
        <f t="shared" si="19"/>
        <v>1058.58845</v>
      </c>
    </row>
    <row r="249" spans="1:13" s="11" customFormat="1" ht="12" customHeight="1">
      <c r="A249" s="3"/>
      <c r="B249" s="32">
        <v>280</v>
      </c>
      <c r="C249" s="33">
        <v>280</v>
      </c>
      <c r="D249" s="35" t="s">
        <v>153</v>
      </c>
      <c r="E249" s="73">
        <v>241.96612762497227</v>
      </c>
      <c r="F249" s="73">
        <v>13.379799290682254</v>
      </c>
      <c r="G249" s="73">
        <v>24.259124617839234</v>
      </c>
      <c r="H249" s="73">
        <f t="shared" si="20"/>
        <v>37.63892390852149</v>
      </c>
      <c r="I249" s="73">
        <v>0</v>
      </c>
      <c r="J249" s="73">
        <v>24.259124617839234</v>
      </c>
      <c r="K249" s="73">
        <f t="shared" si="17"/>
        <v>24.259124617839234</v>
      </c>
      <c r="L249" s="73">
        <f t="shared" si="18"/>
        <v>180.06807909861155</v>
      </c>
      <c r="M249" s="73">
        <f t="shared" si="19"/>
        <v>204.32720371645078</v>
      </c>
    </row>
    <row r="250" spans="1:13" s="45" customFormat="1" ht="12" customHeight="1">
      <c r="A250" s="82"/>
      <c r="B250" s="32">
        <v>281</v>
      </c>
      <c r="C250" s="33">
        <v>281</v>
      </c>
      <c r="D250" s="35" t="s">
        <v>236</v>
      </c>
      <c r="E250" s="73">
        <v>25.51091776693048</v>
      </c>
      <c r="F250" s="73">
        <v>0</v>
      </c>
      <c r="G250" s="73">
        <v>0</v>
      </c>
      <c r="H250" s="73">
        <f t="shared" si="20"/>
        <v>0</v>
      </c>
      <c r="I250" s="73">
        <v>0</v>
      </c>
      <c r="J250" s="73">
        <v>3.8266376665861093</v>
      </c>
      <c r="K250" s="73">
        <f t="shared" si="17"/>
        <v>3.8266376665861093</v>
      </c>
      <c r="L250" s="73">
        <f t="shared" si="18"/>
        <v>21.68428010034437</v>
      </c>
      <c r="M250" s="73">
        <f t="shared" si="19"/>
        <v>25.51091776693048</v>
      </c>
    </row>
    <row r="251" spans="1:13" s="45" customFormat="1" ht="12" customHeight="1">
      <c r="A251" s="82"/>
      <c r="B251" s="32">
        <v>284</v>
      </c>
      <c r="C251" s="33">
        <v>284</v>
      </c>
      <c r="D251" s="35" t="s">
        <v>154</v>
      </c>
      <c r="E251" s="73">
        <v>850.630233</v>
      </c>
      <c r="F251" s="73">
        <v>0</v>
      </c>
      <c r="G251" s="73">
        <v>44.770012283986</v>
      </c>
      <c r="H251" s="73">
        <f t="shared" si="20"/>
        <v>44.770012283986</v>
      </c>
      <c r="I251" s="73">
        <v>0</v>
      </c>
      <c r="J251" s="73">
        <v>89.540024567972</v>
      </c>
      <c r="K251" s="73">
        <f t="shared" si="17"/>
        <v>89.540024567972</v>
      </c>
      <c r="L251" s="73">
        <f t="shared" si="18"/>
        <v>716.320196148042</v>
      </c>
      <c r="M251" s="73">
        <f t="shared" si="19"/>
        <v>805.8602207160139</v>
      </c>
    </row>
    <row r="252" spans="1:13" s="11" customFormat="1" ht="12" customHeight="1">
      <c r="A252" s="3"/>
      <c r="B252" s="32">
        <v>288</v>
      </c>
      <c r="C252" s="33">
        <v>288</v>
      </c>
      <c r="D252" s="35" t="s">
        <v>268</v>
      </c>
      <c r="E252" s="73">
        <v>211.69554561660627</v>
      </c>
      <c r="F252" s="73">
        <v>10.648986452415274</v>
      </c>
      <c r="G252" s="73">
        <v>21.297972924777426</v>
      </c>
      <c r="H252" s="73">
        <f t="shared" si="20"/>
        <v>31.946959377192698</v>
      </c>
      <c r="I252" s="73">
        <v>0</v>
      </c>
      <c r="J252" s="73">
        <v>21.297972924777426</v>
      </c>
      <c r="K252" s="73">
        <f t="shared" si="17"/>
        <v>21.297972924777426</v>
      </c>
      <c r="L252" s="73">
        <f t="shared" si="18"/>
        <v>158.45061331463614</v>
      </c>
      <c r="M252" s="73">
        <f t="shared" si="19"/>
        <v>179.74858623941356</v>
      </c>
    </row>
    <row r="253" spans="1:13" s="11" customFormat="1" ht="12" customHeight="1">
      <c r="A253" s="3"/>
      <c r="B253" s="32">
        <v>297</v>
      </c>
      <c r="C253" s="33">
        <v>297</v>
      </c>
      <c r="D253" s="35" t="s">
        <v>155</v>
      </c>
      <c r="E253" s="73">
        <v>1698.3370446935382</v>
      </c>
      <c r="F253" s="73">
        <v>0</v>
      </c>
      <c r="G253" s="73">
        <v>0</v>
      </c>
      <c r="H253" s="73">
        <f t="shared" si="20"/>
        <v>0</v>
      </c>
      <c r="I253" s="73">
        <v>0</v>
      </c>
      <c r="J253" s="73">
        <v>73.98654720439396</v>
      </c>
      <c r="K253" s="73">
        <f t="shared" si="17"/>
        <v>73.98654720439396</v>
      </c>
      <c r="L253" s="73">
        <f t="shared" si="18"/>
        <v>1624.3504974891443</v>
      </c>
      <c r="M253" s="73">
        <f t="shared" si="19"/>
        <v>1698.3370446935382</v>
      </c>
    </row>
    <row r="254" spans="1:13" s="11" customFormat="1" ht="12" customHeight="1">
      <c r="A254" s="3"/>
      <c r="B254" s="32">
        <v>310</v>
      </c>
      <c r="C254" s="33">
        <v>310</v>
      </c>
      <c r="D254" s="35" t="s">
        <v>156</v>
      </c>
      <c r="E254" s="73">
        <v>207.8048670029919</v>
      </c>
      <c r="F254" s="73">
        <v>0</v>
      </c>
      <c r="G254" s="73">
        <v>0</v>
      </c>
      <c r="H254" s="73">
        <f t="shared" si="20"/>
        <v>0</v>
      </c>
      <c r="I254" s="73">
        <v>0</v>
      </c>
      <c r="J254" s="73">
        <v>17.207967327742352</v>
      </c>
      <c r="K254" s="73">
        <f t="shared" si="17"/>
        <v>17.207967327742352</v>
      </c>
      <c r="L254" s="73">
        <f t="shared" si="18"/>
        <v>190.59689967524955</v>
      </c>
      <c r="M254" s="73">
        <f t="shared" si="19"/>
        <v>207.8048670029919</v>
      </c>
    </row>
    <row r="255" spans="1:13" s="11" customFormat="1" ht="12" customHeight="1">
      <c r="A255" s="3"/>
      <c r="B255" s="32">
        <v>312</v>
      </c>
      <c r="C255" s="33">
        <v>312</v>
      </c>
      <c r="D255" s="35" t="s">
        <v>244</v>
      </c>
      <c r="E255" s="73">
        <v>130.93534611110232</v>
      </c>
      <c r="F255" s="73">
        <v>0</v>
      </c>
      <c r="G255" s="73">
        <v>0</v>
      </c>
      <c r="H255" s="73">
        <f t="shared" si="20"/>
        <v>0</v>
      </c>
      <c r="I255" s="73">
        <v>0</v>
      </c>
      <c r="J255" s="73">
        <v>20.6740020192648</v>
      </c>
      <c r="K255" s="73">
        <f t="shared" si="17"/>
        <v>20.6740020192648</v>
      </c>
      <c r="L255" s="73">
        <f t="shared" si="18"/>
        <v>110.26134409183751</v>
      </c>
      <c r="M255" s="73">
        <f t="shared" si="19"/>
        <v>130.93534611110232</v>
      </c>
    </row>
    <row r="256" spans="1:13" s="11" customFormat="1" ht="12" customHeight="1">
      <c r="A256" s="3"/>
      <c r="B256" s="32">
        <v>314</v>
      </c>
      <c r="C256" s="33">
        <v>314</v>
      </c>
      <c r="D256" s="35" t="s">
        <v>157</v>
      </c>
      <c r="E256" s="73">
        <v>1455.0309809803773</v>
      </c>
      <c r="F256" s="73">
        <v>0</v>
      </c>
      <c r="G256" s="73">
        <v>0</v>
      </c>
      <c r="H256" s="73">
        <f t="shared" si="20"/>
        <v>0</v>
      </c>
      <c r="I256" s="73">
        <v>0</v>
      </c>
      <c r="J256" s="73">
        <v>60.607485346278345</v>
      </c>
      <c r="K256" s="73">
        <f t="shared" si="17"/>
        <v>60.607485346278345</v>
      </c>
      <c r="L256" s="73">
        <f t="shared" si="18"/>
        <v>1394.423495634099</v>
      </c>
      <c r="M256" s="73">
        <f t="shared" si="19"/>
        <v>1455.0309809803773</v>
      </c>
    </row>
    <row r="257" spans="1:13" s="11" customFormat="1" ht="12" customHeight="1">
      <c r="A257" s="3"/>
      <c r="B257" s="32">
        <v>321</v>
      </c>
      <c r="C257" s="33">
        <v>321</v>
      </c>
      <c r="D257" s="35" t="s">
        <v>269</v>
      </c>
      <c r="E257" s="73">
        <v>96.82835666666726</v>
      </c>
      <c r="F257" s="73">
        <v>0</v>
      </c>
      <c r="G257" s="73">
        <v>10.192458593225094</v>
      </c>
      <c r="H257" s="73">
        <f t="shared" si="20"/>
        <v>10.192458593225094</v>
      </c>
      <c r="I257" s="73">
        <v>0</v>
      </c>
      <c r="J257" s="73">
        <v>10.192458593225094</v>
      </c>
      <c r="K257" s="73">
        <f t="shared" si="17"/>
        <v>10.192458593225094</v>
      </c>
      <c r="L257" s="73">
        <f t="shared" si="18"/>
        <v>76.44343948021707</v>
      </c>
      <c r="M257" s="73">
        <f t="shared" si="19"/>
        <v>86.63589807344216</v>
      </c>
    </row>
    <row r="258" spans="1:13" s="11" customFormat="1" ht="12" customHeight="1">
      <c r="A258" s="3"/>
      <c r="B258" s="32">
        <v>322</v>
      </c>
      <c r="C258" s="33">
        <v>322</v>
      </c>
      <c r="D258" s="35" t="s">
        <v>158</v>
      </c>
      <c r="E258" s="73">
        <v>6730.273138479368</v>
      </c>
      <c r="F258" s="73">
        <v>93.0922775736828</v>
      </c>
      <c r="G258" s="73">
        <v>220.47328499292985</v>
      </c>
      <c r="H258" s="73">
        <f t="shared" si="20"/>
        <v>313.56556256661264</v>
      </c>
      <c r="I258" s="73">
        <v>0</v>
      </c>
      <c r="J258" s="73">
        <v>349.4471913136137</v>
      </c>
      <c r="K258" s="73">
        <f t="shared" si="17"/>
        <v>349.4471913136137</v>
      </c>
      <c r="L258" s="73">
        <f t="shared" si="18"/>
        <v>6067.260384599142</v>
      </c>
      <c r="M258" s="73">
        <f t="shared" si="19"/>
        <v>6416.707575912756</v>
      </c>
    </row>
    <row r="259" spans="1:13" s="11" customFormat="1" ht="12" customHeight="1">
      <c r="A259" s="3"/>
      <c r="B259" s="32">
        <v>336</v>
      </c>
      <c r="C259" s="33">
        <v>336</v>
      </c>
      <c r="D259" s="35" t="s">
        <v>240</v>
      </c>
      <c r="E259" s="73">
        <v>184.33909461938788</v>
      </c>
      <c r="F259" s="73">
        <v>0</v>
      </c>
      <c r="G259" s="73">
        <v>0</v>
      </c>
      <c r="H259" s="73">
        <f t="shared" si="20"/>
        <v>0</v>
      </c>
      <c r="I259" s="73">
        <v>0</v>
      </c>
      <c r="J259" s="73">
        <v>10.805535010733351</v>
      </c>
      <c r="K259" s="73">
        <f t="shared" si="17"/>
        <v>10.805535010733351</v>
      </c>
      <c r="L259" s="73">
        <f t="shared" si="18"/>
        <v>173.5335596086545</v>
      </c>
      <c r="M259" s="73">
        <f t="shared" si="19"/>
        <v>184.33909461938788</v>
      </c>
    </row>
    <row r="260" spans="1:13" s="11" customFormat="1" ht="12" customHeight="1">
      <c r="A260" s="3"/>
      <c r="B260" s="32">
        <v>339</v>
      </c>
      <c r="C260" s="33">
        <v>339</v>
      </c>
      <c r="D260" s="35" t="s">
        <v>241</v>
      </c>
      <c r="E260" s="73">
        <v>1972.0053533467537</v>
      </c>
      <c r="F260" s="73">
        <v>0</v>
      </c>
      <c r="G260" s="73">
        <v>17.289850086411562</v>
      </c>
      <c r="H260" s="73">
        <f t="shared" si="20"/>
        <v>17.289850086411562</v>
      </c>
      <c r="I260" s="73">
        <v>0</v>
      </c>
      <c r="J260" s="73">
        <v>155.15604701064913</v>
      </c>
      <c r="K260" s="73">
        <f t="shared" si="17"/>
        <v>155.15604701064913</v>
      </c>
      <c r="L260" s="73">
        <f t="shared" si="18"/>
        <v>1799.5594562496929</v>
      </c>
      <c r="M260" s="73">
        <f t="shared" si="19"/>
        <v>1954.715503260342</v>
      </c>
    </row>
    <row r="261" spans="1:13" s="11" customFormat="1" ht="6.75" customHeight="1">
      <c r="A261" s="3"/>
      <c r="B261" s="37"/>
      <c r="C261" s="38"/>
      <c r="D261" s="39"/>
      <c r="E261" s="40"/>
      <c r="F261" s="40"/>
      <c r="G261" s="40"/>
      <c r="H261" s="40"/>
      <c r="I261" s="40"/>
      <c r="J261" s="40"/>
      <c r="K261" s="40"/>
      <c r="L261" s="40"/>
      <c r="M261" s="40"/>
    </row>
    <row r="262" spans="1:13" s="11" customFormat="1" ht="2.25" customHeight="1">
      <c r="A262" s="3"/>
      <c r="B262" s="41"/>
      <c r="C262" s="42"/>
      <c r="D262" s="43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ht="9.75" customHeight="1">
      <c r="A263" s="84"/>
      <c r="B263" s="81" t="s">
        <v>162</v>
      </c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12"/>
    </row>
    <row r="264" spans="1:13" s="11" customFormat="1" ht="12" customHeight="1">
      <c r="A264" s="3"/>
      <c r="B264" s="85" t="s">
        <v>242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s="64" customFormat="1" ht="19.5" customHeight="1">
      <c r="A265" s="63"/>
      <c r="B265" s="97" t="s">
        <v>263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</row>
    <row r="266" spans="1:13" s="11" customFormat="1" ht="12" customHeight="1">
      <c r="A266" s="3"/>
      <c r="B266" s="96" t="s">
        <v>259</v>
      </c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</row>
    <row r="267" spans="1:2" s="11" customFormat="1" ht="12" customHeight="1">
      <c r="A267" s="3"/>
      <c r="B267" s="62" t="s">
        <v>262</v>
      </c>
    </row>
    <row r="268" spans="1:13" s="11" customFormat="1" ht="12" customHeight="1">
      <c r="A268" s="3"/>
      <c r="B268" s="85"/>
      <c r="C268" s="45"/>
      <c r="D268" s="46"/>
      <c r="E268" s="47"/>
      <c r="F268" s="47"/>
      <c r="G268" s="47"/>
      <c r="H268" s="47"/>
      <c r="I268" s="47"/>
      <c r="J268" s="47"/>
      <c r="K268" s="47"/>
      <c r="L268" s="47"/>
      <c r="M268" s="47"/>
    </row>
  </sheetData>
  <sheetProtection/>
  <protectedRanges>
    <protectedRange sqref="L13:M17 L32:M38 M18:M58 L39:L58 L65:M65 L83:M83 L87:L88 L94:M94 L97 L100 L106:L107 L112 L85:M85 L18:L31" name="inversion_1_1"/>
  </protectedRanges>
  <mergeCells count="2">
    <mergeCell ref="B266:M266"/>
    <mergeCell ref="B265:M265"/>
  </mergeCells>
  <printOptions horizontalCentered="1"/>
  <pageMargins left="0.4724409448818898" right="0.4724409448818898" top="0.8661417322834646" bottom="0.6692913385826772" header="0.5118110236220472" footer="0.5118110236220472"/>
  <pageSetup fitToHeight="7" fitToWidth="1" horizontalDpi="600" verticalDpi="600" orientation="landscape" paperSize="119" scale="97" r:id="rId1"/>
  <ignoredErrors>
    <ignoredError sqref="E9:L9" numberStoredAsText="1"/>
    <ignoredError sqref="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2018-04-18T00:21:33Z</cp:lastPrinted>
  <dcterms:created xsi:type="dcterms:W3CDTF">1998-09-04T17:09:23Z</dcterms:created>
  <dcterms:modified xsi:type="dcterms:W3CDTF">2018-04-25T19:24:43Z</dcterms:modified>
  <cp:category/>
  <cp:version/>
  <cp:contentType/>
  <cp:contentStatus/>
</cp:coreProperties>
</file>