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965" activeTab="0"/>
  </bookViews>
  <sheets>
    <sheet name="detalleXLS " sheetId="1" r:id="rId1"/>
  </sheets>
  <externalReferences>
    <externalReference r:id="rId4"/>
  </externalReferences>
  <definedNames>
    <definedName name="_xlnm.Print_Titles" localSheetId="0">'detalleXLS '!$2:$9</definedName>
  </definedNames>
  <calcPr fullCalcOnLoad="1"/>
</workbook>
</file>

<file path=xl/sharedStrings.xml><?xml version="1.0" encoding="utf-8"?>
<sst xmlns="http://schemas.openxmlformats.org/spreadsheetml/2006/main" count="67" uniqueCount="56">
  <si>
    <t>1/</t>
  </si>
  <si>
    <t>TIPOS DE PROGRAMAS Y PROYECTOS, DENOMINACIÓN Y NOTAS</t>
  </si>
  <si>
    <t>CLAVE</t>
  </si>
  <si>
    <t>ENTIDAD FEDERA-
TIVA</t>
  </si>
  <si>
    <t>FECHA DE INICIO Y TÉRMINO DE LA ETAPA DE INVERSIÓN</t>
  </si>
  <si>
    <t>INVERSIÓN</t>
  </si>
  <si>
    <t>(PESOS)</t>
  </si>
  <si>
    <t>APROBADA</t>
  </si>
  <si>
    <t>PROGRA-
MADO</t>
  </si>
  <si>
    <t>REAL</t>
  </si>
  <si>
    <t>TOTAL</t>
  </si>
  <si>
    <t>PROGRAMAS DE INVERSION</t>
  </si>
  <si>
    <t>PROGRAMA DE INVERSIÓN DE ADQUISICIONES</t>
  </si>
  <si>
    <t>PROYECTOS DE INVERSION</t>
  </si>
  <si>
    <t>PROYECTO DE INVERSIÓN DE INFRAESTRUCTURA GUBERNAMENTAL</t>
  </si>
  <si>
    <t>Son los programas y proyectos de inversión que consideraron la asignación de recursos en el presupuesto aprobado o durante el ejercicio presupuestario. La suma de los parciales puede no coincidir con los subtotales y el total debido a redondeo de cifras. Los conceptos de
inversión consideran recursos presupuestarios. El avance financiero corresponde únicamente al ciclo que se reporta.</t>
  </si>
  <si>
    <t>CUENTA PÚBLICA 2017</t>
  </si>
  <si>
    <t>ACUMU-
LADO HASTA 2017</t>
  </si>
  <si>
    <t>PORCENTAJE DE AVANCE FINANCIERO 2017</t>
  </si>
  <si>
    <t>OLI 01</t>
  </si>
  <si>
    <t>OLI 02</t>
  </si>
  <si>
    <t>OLI 03</t>
  </si>
  <si>
    <t>OLI 04</t>
  </si>
  <si>
    <t>OLI 05</t>
  </si>
  <si>
    <t>OLI 06</t>
  </si>
  <si>
    <t>OLI 07</t>
  </si>
  <si>
    <t>OLI 08</t>
  </si>
  <si>
    <t>OLI 09</t>
  </si>
  <si>
    <t>OLI 10</t>
  </si>
  <si>
    <t>OLI 11</t>
  </si>
  <si>
    <t>CMDX</t>
  </si>
  <si>
    <t>Comisión Federal de Competencia Económica</t>
  </si>
  <si>
    <t>3/</t>
  </si>
  <si>
    <t xml:space="preserve">
Fuente:  Comisión Federal de Competencia Económica</t>
  </si>
  <si>
    <t>Programa de adquisición de mobiliario piso 14
Se hace necesario la adquisición del mobiliario para habilitar el espacio que ocupará el servidor púbico encargado de la Plaza de Director de Tesorería en virtud de la confidencialidad de movimientos bancarios, resguardo de fianzas y garantías, viáticos de  servidores públicos para comisiones oficiales, pagos de impuestos, entre otros</t>
  </si>
  <si>
    <t>Programa de switches de acceso
Se requiere la adquisición de switches de acceso para los servicios de voz, datos y video,  así como el refaccionamiento necesario durante el período de vida útil de los equipos,  por al menos cinco años.</t>
  </si>
  <si>
    <t>S/N</t>
  </si>
  <si>
    <t xml:space="preserve">Programa de adquisición del sistema de muro visual (video wall)
Se requería la adquisición de un sistema de video wall para impartición de cursos de capacitación, exposiciones, pláticas y conferencias con expertos nacionales e internacionales, escuchas del pleno, entre otros asi como para fortalecer la tecnología del auditorio </t>
  </si>
  <si>
    <t>Programa de adquisición de equipo para Comunicación Social.
Para comunicados de prensa, boletines, presentaciones, discursos, que se publican y difunden en la página institucional se requiere la adquisición de equipo como son: microfonos inalámbricos UHF Transmisor y Receptor BOYA WM5, Microfono shotgun BOYA vm600, Grabadora de Voz Philips DVTR1100, Minicomponente 10w CON CD/USB/FM/BTy Cafetera fabricada en acero inoxidable con doble resistencia</t>
  </si>
  <si>
    <t>Programa de adquisición de sillones ejecutivos para estaciones de trabajo del piso 21 a 24 y salas de juntas.
Es necesario adquirir sillones ejecutivos y sillas fijas para salas de juntas de los pisos 21 a 24. ya que por su uso se han deteriorado.</t>
  </si>
  <si>
    <t>Programa de adquisición de equipo de oficina
Es necesaria la adquisición de una caja fuerte para salvaguardar documentos fisicos y/o electronicos, relacionados con expedientes de inmunidad, los reportes de inteligencia de las investigaciones en curso y los documentos derivados de las estrategias de las investigaciones en curso y por abrir.
Asimismo se requieren tres engargoladoras para  dotar de las herramientas necesarias para mejorar las presentaciones de las áreas requirientes.</t>
  </si>
  <si>
    <t>Programa de adquisición de mobiliario 2017
Para contribuir al ahorro del gobierno federal se determino no contratar la renta de espacios adicionales, determinando adquirir estaciones de trabajo y sillas ejecutivas para servidores públicos de la COFECE</t>
  </si>
  <si>
    <t>Programa de adquisición de protección civil
En cumplimiento a la legislación de protección civil, se requiere la adquisición de equipo para mitigar o eliminar los riesgos a los que está expuesta la Comisión, incrementandose el número de brigadistas a 38.</t>
  </si>
  <si>
    <t>Programa de adquisición de equipo de escaneo, video proyección y cómputo.
Para llevar a cabo la digitalización y dar seguimiento al Sistema Integral de Información (SIIC), se requiere un escáner de alta velocidad, Para permitir a los funcionarios públicos mostrar sus planes, para las reuniones con los agentes económicos y  para capacitación es necesario la adquisición de equipos de video proyección. Para hacer minería de datos, recolección y comparativo de información, la Autoridad Investigadora necesita equipos MAC. y de un servidor.</t>
  </si>
  <si>
    <t xml:space="preserve">Programa de adquisición de equipo de telefonía IP
 la COFECE requiere la adquisición de equipos de telefonía IP para solucionar el problema de de telefonía ya que no se permite incrementar el número de licencias de teléfonos y por consecuencia se encuentra impedido el servicio de telefonía interna, local y larga distancia.
</t>
  </si>
  <si>
    <t xml:space="preserve">Programa de adquisición de duplicador forense
Se requirió la adquisición de equipo de duplicación forence, ya que estaban decreciendo gradualmente en sus prestaciones en virtud del avance tecnológico. </t>
  </si>
  <si>
    <t>Programa de adquisición de otros bienes muebles
Extintores, detectores de humo y sistema de circuito cerrado de televisión</t>
  </si>
  <si>
    <t>PORCENTAJE DE AVANCE FÍSICO</t>
  </si>
  <si>
    <r>
      <t>INVERSIÓN TOTAL</t>
    </r>
    <r>
      <rPr>
        <vertAlign val="superscript"/>
        <sz val="7"/>
        <color indexed="9"/>
        <rFont val="Soberana Sans"/>
        <family val="3"/>
      </rPr>
      <t xml:space="preserve"> 2/</t>
    </r>
  </si>
  <si>
    <t>MODIFICADA</t>
  </si>
  <si>
    <r>
      <t>EJERCICIO</t>
    </r>
    <r>
      <rPr>
        <vertAlign val="superscript"/>
        <sz val="7"/>
        <color indexed="9"/>
        <rFont val="Soberana Sans"/>
        <family val="3"/>
      </rPr>
      <t xml:space="preserve"> 3/</t>
    </r>
  </si>
  <si>
    <t>EJERCICIO/
APROBADA</t>
  </si>
  <si>
    <t>EJERCICIO/
MODIFICA-
DA</t>
  </si>
  <si>
    <t>2/    Se refiere al monto total del programa o proyecto actualizado al cierre del ciclo.</t>
  </si>
  <si>
    <t>Incluye el presupuesto pagado y ADEFAS.</t>
  </si>
  <si>
    <r>
      <t xml:space="preserve">DETALLE DE PROGRAMAS Y PROYECTOS DE INVERSIÓN </t>
    </r>
    <r>
      <rPr>
        <vertAlign val="superscript"/>
        <sz val="10"/>
        <color indexed="8"/>
        <rFont val="Soberana Sans"/>
        <family val="3"/>
      </rPr>
      <t>1/</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</si>
</sst>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80A]dddd\,\ d&quot; de &quot;mmmm&quot; de &quot;yyyy"/>
    <numFmt numFmtId="166" formatCode="dd\-mm\-yy;@"/>
    <numFmt numFmtId="167" formatCode="0.0"/>
    <numFmt numFmtId="168" formatCode="#,##0.0_ ;[Red]\-#,##0.0\ "/>
    <numFmt numFmtId="169" formatCode="#,##0.00_ ;[Red]\-#,##0.00\ "/>
  </numFmts>
  <fonts count="49">
    <font>
      <sz val="11"/>
      <color theme="1"/>
      <name val="Calibri"/>
      <family val="2"/>
    </font>
    <font>
      <sz val="11"/>
      <color indexed="8"/>
      <name val="Calibri"/>
      <family val="2"/>
    </font>
    <font>
      <b/>
      <sz val="6"/>
      <color indexed="8"/>
      <name val="Soberana Sans Light"/>
      <family val="3"/>
    </font>
    <font>
      <sz val="6"/>
      <color indexed="8"/>
      <name val="Soberana Sans Light"/>
      <family val="3"/>
    </font>
    <font>
      <vertAlign val="superscript"/>
      <sz val="7"/>
      <color indexed="9"/>
      <name val="Soberana Sans"/>
      <family val="3"/>
    </font>
    <font>
      <vertAlign val="superscript"/>
      <sz val="10"/>
      <color indexed="8"/>
      <name val="Soberana Sans"/>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7"/>
      <color indexed="8"/>
      <name val="Soberana Sans"/>
      <family val="2"/>
    </font>
    <font>
      <sz val="5"/>
      <color indexed="8"/>
      <name val="Soberana Sans"/>
      <family val="2"/>
    </font>
    <font>
      <b/>
      <sz val="7"/>
      <color indexed="8"/>
      <name val="Soberana Sans"/>
      <family val="3"/>
    </font>
    <font>
      <sz val="7"/>
      <color indexed="9"/>
      <name val="Soberana Sans"/>
      <family val="2"/>
    </font>
    <font>
      <sz val="9"/>
      <color indexed="8"/>
      <name val="Soberana Sans"/>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7"/>
      <color rgb="FF000000"/>
      <name val="Soberana Sans"/>
      <family val="2"/>
    </font>
    <font>
      <sz val="5"/>
      <color rgb="FF000000"/>
      <name val="Soberana Sans"/>
      <family val="2"/>
    </font>
    <font>
      <sz val="7"/>
      <color theme="1"/>
      <name val="Soberana Sans"/>
      <family val="3"/>
    </font>
    <font>
      <b/>
      <sz val="7"/>
      <color rgb="FF000000"/>
      <name val="Soberana Sans"/>
      <family val="3"/>
    </font>
    <font>
      <sz val="7"/>
      <color rgb="FFFFFFFF"/>
      <name val="Soberana Sans"/>
      <family val="2"/>
    </font>
    <font>
      <sz val="9"/>
      <color rgb="FF000000"/>
      <name val="Soberana San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00853F"/>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bottom/>
    </border>
    <border>
      <left/>
      <right/>
      <top style="medium">
        <color rgb="FF999999"/>
      </top>
      <bottom/>
    </border>
    <border>
      <left/>
      <right/>
      <top style="medium">
        <color rgb="FF000000"/>
      </top>
      <bottom/>
    </border>
    <border>
      <left style="thin">
        <color rgb="FF000000"/>
      </left>
      <right style="thin">
        <color rgb="FF000000"/>
      </right>
      <top style="thin">
        <color rgb="FF000000"/>
      </top>
      <bottom style="thin">
        <color rgb="FF000000"/>
      </bottom>
    </border>
    <border>
      <left style="hair"/>
      <right>
        <color indexed="63"/>
      </right>
      <top style="thin">
        <color rgb="FF000000"/>
      </top>
      <bottom/>
    </border>
    <border>
      <left>
        <color indexed="63"/>
      </left>
      <right style="hair"/>
      <top style="thin">
        <color rgb="FF000000"/>
      </top>
      <bottom/>
    </border>
    <border>
      <left>
        <color indexed="63"/>
      </left>
      <right>
        <color indexed="63"/>
      </right>
      <top style="thin">
        <color rgb="FF000000"/>
      </top>
      <bottom/>
    </border>
    <border>
      <left style="thin">
        <color rgb="FF000000"/>
      </left>
      <right>
        <color indexed="63"/>
      </right>
      <top style="thin">
        <color rgb="FF000000"/>
      </top>
      <bottom>
        <color indexed="63"/>
      </bottom>
    </border>
    <border>
      <left>
        <color indexed="63"/>
      </left>
      <right style="thin">
        <color rgb="FF000000"/>
      </right>
      <top style="thin">
        <color rgb="FF000000"/>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color indexed="63"/>
      </bottom>
    </border>
    <border>
      <left style="thin">
        <color rgb="FF000000"/>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98">
    <xf numFmtId="0" fontId="0" fillId="0" borderId="0" xfId="0" applyFont="1" applyAlignment="1">
      <alignment/>
    </xf>
    <xf numFmtId="0" fontId="0" fillId="33" borderId="0" xfId="0" applyFill="1" applyAlignment="1" applyProtection="1">
      <alignment wrapText="1"/>
      <protection locked="0"/>
    </xf>
    <xf numFmtId="0" fontId="43" fillId="33" borderId="0" xfId="0" applyFont="1" applyFill="1" applyBorder="1" applyAlignment="1">
      <alignment horizontal="left" vertical="center" wrapText="1"/>
    </xf>
    <xf numFmtId="0" fontId="43" fillId="33" borderId="0" xfId="0" applyFont="1" applyFill="1" applyBorder="1" applyAlignment="1">
      <alignment horizontal="center" vertical="center" wrapText="1"/>
    </xf>
    <xf numFmtId="3" fontId="43" fillId="33" borderId="0" xfId="0" applyNumberFormat="1" applyFont="1" applyFill="1" applyBorder="1" applyAlignment="1">
      <alignment horizontal="right" vertical="center" wrapText="1"/>
    </xf>
    <xf numFmtId="164" fontId="43" fillId="33" borderId="0" xfId="0" applyNumberFormat="1" applyFont="1" applyFill="1" applyBorder="1" applyAlignment="1">
      <alignment horizontal="right" vertical="center" wrapText="1"/>
    </xf>
    <xf numFmtId="0" fontId="44" fillId="33" borderId="0" xfId="0" applyFont="1" applyFill="1" applyBorder="1" applyAlignment="1">
      <alignment horizontal="left" vertical="top" wrapText="1"/>
    </xf>
    <xf numFmtId="0" fontId="44" fillId="33" borderId="0" xfId="0" applyFont="1" applyFill="1" applyBorder="1" applyAlignment="1">
      <alignment horizontal="left" vertical="top" wrapText="1"/>
    </xf>
    <xf numFmtId="0" fontId="45" fillId="33" borderId="0" xfId="0" applyFont="1" applyFill="1" applyAlignment="1" applyProtection="1">
      <alignment wrapText="1"/>
      <protection locked="0"/>
    </xf>
    <xf numFmtId="0" fontId="45" fillId="0" borderId="0" xfId="0" applyFont="1" applyAlignment="1">
      <alignment/>
    </xf>
    <xf numFmtId="168" fontId="2" fillId="0" borderId="10" xfId="0" applyNumberFormat="1" applyFont="1" applyFill="1" applyBorder="1" applyAlignment="1">
      <alignment vertical="center"/>
    </xf>
    <xf numFmtId="168" fontId="3" fillId="0" borderId="10" xfId="0" applyNumberFormat="1" applyFont="1" applyFill="1" applyBorder="1" applyAlignment="1">
      <alignment horizontal="right" vertical="center"/>
    </xf>
    <xf numFmtId="164" fontId="46" fillId="33" borderId="0" xfId="0" applyNumberFormat="1" applyFont="1" applyFill="1" applyBorder="1" applyAlignment="1">
      <alignment horizontal="right" vertical="center" wrapText="1"/>
    </xf>
    <xf numFmtId="0" fontId="45" fillId="33" borderId="0" xfId="0" applyFont="1" applyFill="1" applyAlignment="1" applyProtection="1">
      <alignment horizontal="right" wrapText="1"/>
      <protection locked="0"/>
    </xf>
    <xf numFmtId="164" fontId="46" fillId="33" borderId="0" xfId="0" applyNumberFormat="1" applyFont="1" applyFill="1" applyBorder="1" applyAlignment="1">
      <alignment horizontal="right" vertical="center" wrapText="1"/>
    </xf>
    <xf numFmtId="0" fontId="0" fillId="33" borderId="0" xfId="0" applyFill="1" applyAlignment="1" applyProtection="1">
      <alignment vertical="top" wrapText="1"/>
      <protection locked="0"/>
    </xf>
    <xf numFmtId="0" fontId="0" fillId="0" borderId="0" xfId="0" applyAlignment="1">
      <alignment vertical="top"/>
    </xf>
    <xf numFmtId="0" fontId="45" fillId="33" borderId="0" xfId="0" applyFont="1" applyFill="1" applyAlignment="1" applyProtection="1">
      <alignment vertical="top" wrapText="1"/>
      <protection locked="0"/>
    </xf>
    <xf numFmtId="0" fontId="45" fillId="0" borderId="0" xfId="0" applyFont="1" applyAlignment="1">
      <alignment vertical="top"/>
    </xf>
    <xf numFmtId="166" fontId="45" fillId="33" borderId="0" xfId="0" applyNumberFormat="1" applyFont="1" applyFill="1" applyAlignment="1" applyProtection="1">
      <alignment vertical="top" wrapText="1"/>
      <protection locked="0"/>
    </xf>
    <xf numFmtId="168" fontId="43" fillId="33" borderId="0" xfId="0" applyNumberFormat="1" applyFont="1" applyFill="1" applyBorder="1" applyAlignment="1">
      <alignment horizontal="right" vertical="top" wrapText="1"/>
    </xf>
    <xf numFmtId="168" fontId="45" fillId="33" borderId="0" xfId="0" applyNumberFormat="1" applyFont="1" applyFill="1" applyAlignment="1" applyProtection="1">
      <alignment vertical="top" wrapText="1"/>
      <protection locked="0"/>
    </xf>
    <xf numFmtId="3" fontId="43" fillId="33" borderId="0" xfId="0" applyNumberFormat="1" applyFont="1" applyFill="1" applyBorder="1" applyAlignment="1">
      <alignment horizontal="right" vertical="top" wrapText="1"/>
    </xf>
    <xf numFmtId="3" fontId="43" fillId="33" borderId="0" xfId="0" applyNumberFormat="1" applyFont="1" applyFill="1" applyBorder="1" applyAlignment="1">
      <alignment horizontal="right" vertical="top" wrapText="1"/>
    </xf>
    <xf numFmtId="164" fontId="43" fillId="33" borderId="0" xfId="0" applyNumberFormat="1" applyFont="1" applyFill="1" applyBorder="1" applyAlignment="1">
      <alignment horizontal="right" vertical="top" wrapText="1"/>
    </xf>
    <xf numFmtId="164" fontId="43" fillId="33" borderId="0" xfId="0" applyNumberFormat="1" applyFont="1" applyFill="1" applyBorder="1" applyAlignment="1">
      <alignment horizontal="right" vertical="top" wrapText="1"/>
    </xf>
    <xf numFmtId="0" fontId="43" fillId="33" borderId="0" xfId="0" applyFont="1" applyFill="1" applyBorder="1" applyAlignment="1">
      <alignment horizontal="center" vertical="top" wrapText="1"/>
    </xf>
    <xf numFmtId="3" fontId="46" fillId="33" borderId="0" xfId="0" applyNumberFormat="1" applyFont="1" applyFill="1" applyBorder="1" applyAlignment="1">
      <alignment horizontal="right" vertical="top" wrapText="1"/>
    </xf>
    <xf numFmtId="164" fontId="46" fillId="33" borderId="0" xfId="0" applyNumberFormat="1" applyFont="1" applyFill="1" applyBorder="1" applyAlignment="1">
      <alignment horizontal="right" vertical="top" wrapText="1"/>
    </xf>
    <xf numFmtId="168" fontId="43" fillId="0" borderId="0" xfId="0" applyNumberFormat="1" applyFont="1" applyFill="1" applyBorder="1" applyAlignment="1">
      <alignment horizontal="right" vertical="top" wrapText="1"/>
    </xf>
    <xf numFmtId="0" fontId="45" fillId="33" borderId="11" xfId="0" applyFont="1" applyFill="1" applyBorder="1" applyAlignment="1" applyProtection="1">
      <alignment vertical="top" wrapText="1"/>
      <protection locked="0"/>
    </xf>
    <xf numFmtId="0" fontId="43" fillId="33" borderId="0" xfId="0" applyFont="1" applyFill="1" applyBorder="1" applyAlignment="1">
      <alignment horizontal="justify" vertical="top" wrapText="1"/>
    </xf>
    <xf numFmtId="0" fontId="43" fillId="33" borderId="0" xfId="0" applyFont="1" applyFill="1" applyBorder="1" applyAlignment="1" applyProtection="1">
      <alignment horizontal="justify" vertical="top" wrapText="1"/>
      <protection locked="0"/>
    </xf>
    <xf numFmtId="3" fontId="43" fillId="33" borderId="0" xfId="0" applyNumberFormat="1" applyFont="1" applyFill="1" applyBorder="1" applyAlignment="1">
      <alignment horizontal="right" vertical="top" wrapText="1"/>
    </xf>
    <xf numFmtId="0" fontId="43" fillId="33" borderId="0" xfId="0" applyFont="1" applyFill="1" applyBorder="1" applyAlignment="1" applyProtection="1">
      <alignment horizontal="right" vertical="top" wrapText="1"/>
      <protection locked="0"/>
    </xf>
    <xf numFmtId="164" fontId="43" fillId="33" borderId="0" xfId="0" applyNumberFormat="1" applyFont="1" applyFill="1" applyBorder="1" applyAlignment="1">
      <alignment horizontal="right" vertical="top" wrapText="1"/>
    </xf>
    <xf numFmtId="0" fontId="43" fillId="33" borderId="0" xfId="0" applyFont="1" applyFill="1" applyBorder="1" applyAlignment="1">
      <alignment horizontal="right" vertical="top" wrapText="1"/>
    </xf>
    <xf numFmtId="168" fontId="43" fillId="33" borderId="0" xfId="0" applyNumberFormat="1" applyFont="1" applyFill="1" applyBorder="1" applyAlignment="1">
      <alignment horizontal="right" vertical="top" wrapText="1"/>
    </xf>
    <xf numFmtId="168" fontId="43" fillId="33" borderId="0" xfId="0" applyNumberFormat="1" applyFont="1" applyFill="1" applyBorder="1" applyAlignment="1" applyProtection="1">
      <alignment horizontal="right" vertical="top" wrapText="1"/>
      <protection locked="0"/>
    </xf>
    <xf numFmtId="0" fontId="43" fillId="33" borderId="0" xfId="0" applyFont="1" applyFill="1" applyBorder="1" applyAlignment="1">
      <alignment horizontal="center" vertical="top" wrapText="1"/>
    </xf>
    <xf numFmtId="0" fontId="43" fillId="33" borderId="0" xfId="0" applyFont="1" applyFill="1" applyBorder="1" applyAlignment="1" applyProtection="1">
      <alignment horizontal="center" vertical="top" wrapText="1"/>
      <protection locked="0"/>
    </xf>
    <xf numFmtId="0" fontId="45" fillId="33" borderId="12" xfId="0" applyFont="1" applyFill="1" applyBorder="1" applyAlignment="1" applyProtection="1">
      <alignment vertical="top" wrapText="1"/>
      <protection locked="0"/>
    </xf>
    <xf numFmtId="0" fontId="0" fillId="33" borderId="12" xfId="0" applyFill="1" applyBorder="1" applyAlignment="1" applyProtection="1">
      <alignment vertical="top" wrapText="1"/>
      <protection locked="0"/>
    </xf>
    <xf numFmtId="0" fontId="47" fillId="34" borderId="13" xfId="0" applyFont="1" applyFill="1" applyBorder="1" applyAlignment="1">
      <alignment horizontal="center" vertical="center" wrapText="1"/>
    </xf>
    <xf numFmtId="0" fontId="47" fillId="34" borderId="13" xfId="0" applyFont="1" applyFill="1" applyBorder="1" applyAlignment="1" applyProtection="1">
      <alignment horizontal="center" vertical="center" wrapText="1"/>
      <protection locked="0"/>
    </xf>
    <xf numFmtId="0" fontId="46" fillId="33" borderId="0" xfId="0" applyFont="1" applyFill="1" applyBorder="1" applyAlignment="1">
      <alignment horizontal="left" vertical="center" wrapText="1"/>
    </xf>
    <xf numFmtId="0" fontId="46" fillId="33" borderId="0" xfId="0" applyFont="1" applyFill="1" applyBorder="1" applyAlignment="1" applyProtection="1">
      <alignment horizontal="left" vertical="center" wrapText="1"/>
      <protection locked="0"/>
    </xf>
    <xf numFmtId="168" fontId="2" fillId="0" borderId="14" xfId="0" applyNumberFormat="1" applyFont="1" applyFill="1" applyBorder="1" applyAlignment="1">
      <alignment vertical="center"/>
    </xf>
    <xf numFmtId="168" fontId="2" fillId="0" borderId="15" xfId="0" applyNumberFormat="1" applyFont="1" applyFill="1" applyBorder="1" applyAlignment="1">
      <alignment vertical="center"/>
    </xf>
    <xf numFmtId="168" fontId="2" fillId="0" borderId="16" xfId="0" applyNumberFormat="1" applyFont="1" applyFill="1" applyBorder="1" applyAlignment="1">
      <alignment vertical="center"/>
    </xf>
    <xf numFmtId="0" fontId="47" fillId="34" borderId="17" xfId="0" applyFont="1" applyFill="1" applyBorder="1" applyAlignment="1">
      <alignment horizontal="center" vertical="center" wrapText="1"/>
    </xf>
    <xf numFmtId="0" fontId="47" fillId="34" borderId="18" xfId="0" applyFont="1" applyFill="1" applyBorder="1" applyAlignment="1">
      <alignment horizontal="center" vertical="center" wrapText="1"/>
    </xf>
    <xf numFmtId="0" fontId="47" fillId="34" borderId="19" xfId="0" applyFont="1" applyFill="1" applyBorder="1" applyAlignment="1">
      <alignment horizontal="center" vertical="center" wrapText="1"/>
    </xf>
    <xf numFmtId="0" fontId="47" fillId="34" borderId="20" xfId="0" applyFont="1" applyFill="1" applyBorder="1" applyAlignment="1">
      <alignment horizontal="center" vertical="center" wrapText="1"/>
    </xf>
    <xf numFmtId="0" fontId="47" fillId="34" borderId="21" xfId="0" applyFont="1" applyFill="1" applyBorder="1" applyAlignment="1">
      <alignment horizontal="center" vertical="center" wrapText="1"/>
    </xf>
    <xf numFmtId="0" fontId="47" fillId="34" borderId="22" xfId="0" applyFont="1" applyFill="1" applyBorder="1" applyAlignment="1">
      <alignment horizontal="center" vertical="center" wrapText="1"/>
    </xf>
    <xf numFmtId="168" fontId="3" fillId="0" borderId="14" xfId="0" applyNumberFormat="1" applyFont="1" applyFill="1" applyBorder="1" applyAlignment="1">
      <alignment horizontal="right" vertical="center"/>
    </xf>
    <xf numFmtId="168" fontId="3" fillId="0" borderId="15" xfId="0" applyNumberFormat="1" applyFont="1" applyFill="1" applyBorder="1" applyAlignment="1">
      <alignment horizontal="right" vertical="center"/>
    </xf>
    <xf numFmtId="168" fontId="3" fillId="0" borderId="16" xfId="0" applyNumberFormat="1" applyFont="1" applyFill="1" applyBorder="1" applyAlignment="1">
      <alignment horizontal="right" vertical="center"/>
    </xf>
    <xf numFmtId="0" fontId="48" fillId="33" borderId="0" xfId="0" applyFont="1" applyFill="1" applyBorder="1" applyAlignment="1">
      <alignment horizontal="center" vertical="center" wrapText="1"/>
    </xf>
    <xf numFmtId="0" fontId="48" fillId="33" borderId="0" xfId="0" applyFont="1" applyFill="1" applyBorder="1" applyAlignment="1" applyProtection="1">
      <alignment horizontal="center" vertical="center" wrapText="1"/>
      <protection locked="0"/>
    </xf>
    <xf numFmtId="0" fontId="48" fillId="33" borderId="0" xfId="0" applyFont="1" applyFill="1" applyBorder="1" applyAlignment="1">
      <alignment horizontal="center" vertical="top" wrapText="1"/>
    </xf>
    <xf numFmtId="0" fontId="48" fillId="33" borderId="0" xfId="0" applyFont="1" applyFill="1" applyBorder="1" applyAlignment="1" applyProtection="1">
      <alignment horizontal="center" vertical="top" wrapText="1"/>
      <protection locked="0"/>
    </xf>
    <xf numFmtId="0" fontId="47" fillId="34" borderId="23" xfId="0" applyFont="1" applyFill="1" applyBorder="1" applyAlignment="1">
      <alignment horizontal="center" vertical="center" wrapText="1"/>
    </xf>
    <xf numFmtId="0" fontId="47" fillId="34" borderId="23" xfId="0" applyFont="1" applyFill="1" applyBorder="1" applyAlignment="1" applyProtection="1">
      <alignment horizontal="center" vertical="center" wrapText="1"/>
      <protection locked="0"/>
    </xf>
    <xf numFmtId="0" fontId="47" fillId="34" borderId="24" xfId="0" applyFont="1" applyFill="1" applyBorder="1" applyAlignment="1">
      <alignment horizontal="center" vertical="center" wrapText="1"/>
    </xf>
    <xf numFmtId="0" fontId="47" fillId="34" borderId="24" xfId="0" applyFont="1" applyFill="1" applyBorder="1" applyAlignment="1" applyProtection="1">
      <alignment horizontal="center" vertical="center" wrapText="1"/>
      <protection locked="0"/>
    </xf>
    <xf numFmtId="0" fontId="47" fillId="34" borderId="25" xfId="0" applyFont="1" applyFill="1" applyBorder="1" applyAlignment="1">
      <alignment horizontal="center" vertical="center" wrapText="1"/>
    </xf>
    <xf numFmtId="0" fontId="47" fillId="34" borderId="25" xfId="0" applyFont="1" applyFill="1" applyBorder="1" applyAlignment="1" applyProtection="1">
      <alignment horizontal="center" vertical="center" wrapText="1"/>
      <protection locked="0"/>
    </xf>
    <xf numFmtId="0" fontId="46" fillId="33" borderId="0" xfId="0" applyFont="1" applyFill="1" applyBorder="1" applyAlignment="1">
      <alignment horizontal="left" vertical="center" wrapText="1"/>
    </xf>
    <xf numFmtId="0" fontId="46" fillId="33" borderId="0" xfId="0" applyFont="1" applyFill="1" applyBorder="1" applyAlignment="1" applyProtection="1">
      <alignment horizontal="left" vertical="center" wrapText="1"/>
      <protection locked="0"/>
    </xf>
    <xf numFmtId="164" fontId="46" fillId="33" borderId="0" xfId="0" applyNumberFormat="1" applyFont="1" applyFill="1" applyBorder="1" applyAlignment="1">
      <alignment horizontal="right" vertical="center" wrapText="1"/>
    </xf>
    <xf numFmtId="164" fontId="46" fillId="33" borderId="0" xfId="0" applyNumberFormat="1" applyFont="1" applyFill="1" applyBorder="1" applyAlignment="1" applyProtection="1">
      <alignment horizontal="right" vertical="center" wrapText="1"/>
      <protection locked="0"/>
    </xf>
    <xf numFmtId="0" fontId="46" fillId="33" borderId="0" xfId="0" applyFont="1" applyFill="1" applyBorder="1" applyAlignment="1" applyProtection="1">
      <alignment horizontal="right" vertical="center" wrapText="1"/>
      <protection locked="0"/>
    </xf>
    <xf numFmtId="0" fontId="0" fillId="33" borderId="12" xfId="0" applyFill="1" applyBorder="1" applyAlignment="1" applyProtection="1">
      <alignment wrapText="1"/>
      <protection locked="0"/>
    </xf>
    <xf numFmtId="0" fontId="45" fillId="33" borderId="0" xfId="0" applyFont="1" applyFill="1" applyAlignment="1" applyProtection="1">
      <alignment horizontal="right" wrapText="1"/>
      <protection locked="0"/>
    </xf>
    <xf numFmtId="0" fontId="45" fillId="33" borderId="12" xfId="0" applyFont="1" applyFill="1" applyBorder="1" applyAlignment="1" applyProtection="1">
      <alignment wrapText="1"/>
      <protection locked="0"/>
    </xf>
    <xf numFmtId="0" fontId="46" fillId="33" borderId="0" xfId="0" applyFont="1" applyFill="1" applyBorder="1" applyAlignment="1">
      <alignment horizontal="left" vertical="top" wrapText="1"/>
    </xf>
    <xf numFmtId="0" fontId="46" fillId="33" borderId="0" xfId="0" applyFont="1" applyFill="1" applyBorder="1" applyAlignment="1" applyProtection="1">
      <alignment horizontal="left" vertical="top" wrapText="1"/>
      <protection locked="0"/>
    </xf>
    <xf numFmtId="3" fontId="46" fillId="33" borderId="0" xfId="0" applyNumberFormat="1" applyFont="1" applyFill="1" applyBorder="1" applyAlignment="1">
      <alignment horizontal="right" vertical="top" wrapText="1"/>
    </xf>
    <xf numFmtId="0" fontId="46" fillId="33" borderId="0" xfId="0" applyFont="1" applyFill="1" applyBorder="1" applyAlignment="1" applyProtection="1">
      <alignment horizontal="right" vertical="top" wrapText="1"/>
      <protection locked="0"/>
    </xf>
    <xf numFmtId="164" fontId="46" fillId="33" borderId="0" xfId="0" applyNumberFormat="1" applyFont="1" applyFill="1" applyBorder="1" applyAlignment="1">
      <alignment horizontal="right" vertical="top" wrapText="1"/>
    </xf>
    <xf numFmtId="3" fontId="43" fillId="33" borderId="0" xfId="0" applyNumberFormat="1" applyFont="1" applyFill="1" applyBorder="1" applyAlignment="1">
      <alignment horizontal="right" vertical="center" wrapText="1"/>
    </xf>
    <xf numFmtId="0" fontId="43" fillId="33" borderId="0" xfId="0" applyFont="1" applyFill="1" applyBorder="1" applyAlignment="1" applyProtection="1">
      <alignment horizontal="right" vertical="center" wrapText="1"/>
      <protection locked="0"/>
    </xf>
    <xf numFmtId="0" fontId="43" fillId="33" borderId="0" xfId="0" applyFont="1" applyFill="1" applyBorder="1" applyAlignment="1">
      <alignment horizontal="right" vertical="center" wrapText="1"/>
    </xf>
    <xf numFmtId="0" fontId="0" fillId="33" borderId="0" xfId="0" applyFill="1" applyAlignment="1" applyProtection="1">
      <alignment horizontal="right" vertical="top" wrapText="1"/>
      <protection locked="0"/>
    </xf>
    <xf numFmtId="0" fontId="44" fillId="33" borderId="0" xfId="0" applyFont="1" applyFill="1" applyBorder="1" applyAlignment="1">
      <alignment horizontal="justify" vertical="top" wrapText="1"/>
    </xf>
    <xf numFmtId="0" fontId="44" fillId="33" borderId="0" xfId="0" applyFont="1" applyFill="1" applyBorder="1" applyAlignment="1" applyProtection="1">
      <alignment horizontal="justify" vertical="top" wrapText="1"/>
      <protection locked="0"/>
    </xf>
    <xf numFmtId="0" fontId="44" fillId="33" borderId="0" xfId="0" applyFont="1" applyFill="1" applyBorder="1" applyAlignment="1">
      <alignment horizontal="left" vertical="top" wrapText="1"/>
    </xf>
    <xf numFmtId="0" fontId="44" fillId="33" borderId="0" xfId="0" applyFont="1" applyFill="1" applyBorder="1" applyAlignment="1" applyProtection="1">
      <alignment horizontal="left" vertical="top" wrapText="1"/>
      <protection locked="0"/>
    </xf>
    <xf numFmtId="0" fontId="43" fillId="33" borderId="0" xfId="0" applyFont="1" applyFill="1" applyBorder="1" applyAlignment="1">
      <alignment horizontal="justify" vertical="center" wrapText="1"/>
    </xf>
    <xf numFmtId="0" fontId="43" fillId="33" borderId="0" xfId="0" applyFont="1" applyFill="1" applyBorder="1" applyAlignment="1" applyProtection="1">
      <alignment horizontal="justify" vertical="center" wrapText="1"/>
      <protection locked="0"/>
    </xf>
    <xf numFmtId="164" fontId="43" fillId="33" borderId="0" xfId="0" applyNumberFormat="1" applyFont="1" applyFill="1" applyBorder="1" applyAlignment="1">
      <alignment horizontal="right" vertical="center" wrapText="1"/>
    </xf>
    <xf numFmtId="0" fontId="0" fillId="33" borderId="11" xfId="0" applyFill="1" applyBorder="1" applyAlignment="1" applyProtection="1">
      <alignment wrapText="1"/>
      <protection locked="0"/>
    </xf>
    <xf numFmtId="0" fontId="43" fillId="33" borderId="0" xfId="0" applyFont="1" applyFill="1" applyBorder="1" applyAlignment="1">
      <alignment horizontal="left" vertical="top" wrapText="1"/>
    </xf>
    <xf numFmtId="0" fontId="43" fillId="33" borderId="0" xfId="0" applyFont="1" applyFill="1" applyBorder="1" applyAlignment="1" applyProtection="1">
      <alignment horizontal="left" vertical="top" wrapText="1"/>
      <protection locked="0"/>
    </xf>
    <xf numFmtId="0" fontId="43" fillId="33" borderId="0" xfId="0" applyFont="1" applyFill="1" applyBorder="1" applyAlignment="1">
      <alignment horizontal="center" vertical="center" wrapText="1"/>
    </xf>
    <xf numFmtId="0" fontId="43" fillId="33" borderId="0" xfId="0" applyFont="1" applyFill="1" applyBorder="1" applyAlignment="1" applyProtection="1">
      <alignment horizontal="center" vertical="center" wrapText="1"/>
      <protection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flores\OneDrive%20-%20Comisi&#243;n%20Federal%20de%20Competencia%20Econ&#243;mica\Cierre%202017\Cuenta%20P&#250;blica\FORMATOS%20PRESUPUESTARIOS\PAPELES%20DE%20TRABAJO\INVERSI&#211;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s>
    <sheetDataSet>
      <sheetData sheetId="0">
        <row r="1">
          <cell r="U1">
            <v>510938.24</v>
          </cell>
          <cell r="V1">
            <v>236856.91999999998</v>
          </cell>
          <cell r="W1">
            <v>14094.66</v>
          </cell>
          <cell r="X1">
            <v>553545.86</v>
          </cell>
          <cell r="Y1">
            <v>2826601.81</v>
          </cell>
          <cell r="Z1">
            <v>1798604.22</v>
          </cell>
          <cell r="AA1">
            <v>32417.010000000002</v>
          </cell>
          <cell r="AB1">
            <v>321687.72</v>
          </cell>
          <cell r="AC1">
            <v>101588.73999999999</v>
          </cell>
          <cell r="AD1">
            <v>246368.41999999998</v>
          </cell>
          <cell r="AE1">
            <v>816662.98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76"/>
  <sheetViews>
    <sheetView tabSelected="1" zoomScale="145" zoomScaleNormal="145" zoomScalePageLayoutView="0" workbookViewId="0" topLeftCell="A1">
      <selection activeCell="AD1" sqref="AD1"/>
    </sheetView>
  </sheetViews>
  <sheetFormatPr defaultColWidth="9.140625" defaultRowHeight="15"/>
  <cols>
    <col min="1" max="1" width="7.00390625" style="0" customWidth="1"/>
    <col min="2" max="2" width="1.7109375" style="0" customWidth="1"/>
    <col min="3" max="3" width="28.57421875" style="0" customWidth="1"/>
    <col min="4" max="4" width="2.28125" style="0" customWidth="1"/>
    <col min="5" max="5" width="8.28125" style="0" customWidth="1"/>
    <col min="6" max="6" width="7.00390625" style="0" customWidth="1"/>
    <col min="7" max="7" width="9.57421875" style="0" customWidth="1"/>
    <col min="8" max="8" width="4.00390625" style="0" customWidth="1"/>
    <col min="9" max="9" width="8.7109375" style="0" customWidth="1"/>
    <col min="10" max="10" width="11.7109375" style="0" customWidth="1"/>
    <col min="11" max="11" width="9.28125" style="0" customWidth="1"/>
    <col min="12" max="12" width="2.28125" style="0" customWidth="1"/>
    <col min="13" max="13" width="4.7109375" style="0" customWidth="1"/>
    <col min="14" max="14" width="3.140625" style="0" customWidth="1"/>
    <col min="15" max="15" width="5.28125" style="0" customWidth="1"/>
    <col min="16" max="16" width="9.00390625" style="0" customWidth="1"/>
    <col min="17" max="17" width="0.13671875" style="0" customWidth="1"/>
    <col min="18" max="18" width="9.00390625" style="0" customWidth="1"/>
    <col min="19" max="19" width="5.421875" style="0" customWidth="1"/>
    <col min="20" max="20" width="1.28515625" style="0" customWidth="1"/>
    <col min="21" max="21" width="0.13671875" style="0" customWidth="1"/>
    <col min="22" max="22" width="4.8515625" style="0" customWidth="1"/>
    <col min="23" max="23" width="0.13671875" style="0" customWidth="1"/>
    <col min="24" max="24" width="1.57421875" style="0" customWidth="1"/>
    <col min="25" max="25" width="0.2890625" style="0" customWidth="1"/>
    <col min="26" max="26" width="1.1484375" style="0" customWidth="1"/>
    <col min="27" max="27" width="4.8515625" style="0" customWidth="1"/>
    <col min="28" max="28" width="0.13671875" style="0" customWidth="1"/>
    <col min="29" max="29" width="0.71875" style="0" customWidth="1"/>
  </cols>
  <sheetData>
    <row r="1" spans="1:29" ht="15">
      <c r="A1" s="1"/>
      <c r="B1" s="1"/>
      <c r="C1" s="1"/>
      <c r="D1" s="1"/>
      <c r="E1" s="1"/>
      <c r="F1" s="1"/>
      <c r="G1" s="1"/>
      <c r="H1" s="1"/>
      <c r="I1" s="1"/>
      <c r="J1" s="1"/>
      <c r="K1" s="1"/>
      <c r="L1" s="1"/>
      <c r="M1" s="1"/>
      <c r="N1" s="1"/>
      <c r="O1" s="1"/>
      <c r="P1" s="1"/>
      <c r="Q1" s="1"/>
      <c r="R1" s="1"/>
      <c r="S1" s="1"/>
      <c r="T1" s="1"/>
      <c r="U1" s="1"/>
      <c r="V1" s="1"/>
      <c r="W1" s="1"/>
      <c r="X1" s="1"/>
      <c r="Y1" s="1"/>
      <c r="Z1" s="1"/>
      <c r="AA1" s="1"/>
      <c r="AB1" s="1"/>
      <c r="AC1" s="1"/>
    </row>
    <row r="2" spans="1:29" ht="12" customHeight="1">
      <c r="A2" s="1"/>
      <c r="B2" s="1"/>
      <c r="C2" s="1"/>
      <c r="D2" s="1"/>
      <c r="E2" s="1"/>
      <c r="F2" s="1"/>
      <c r="G2" s="1"/>
      <c r="H2" s="1"/>
      <c r="I2" s="59" t="s">
        <v>16</v>
      </c>
      <c r="J2" s="60"/>
      <c r="K2" s="60"/>
      <c r="L2" s="1"/>
      <c r="M2" s="1"/>
      <c r="N2" s="2"/>
      <c r="O2" s="1"/>
      <c r="P2" s="1"/>
      <c r="Q2" s="1"/>
      <c r="R2" s="1"/>
      <c r="S2" s="1"/>
      <c r="T2" s="1"/>
      <c r="U2" s="1"/>
      <c r="V2" s="1"/>
      <c r="W2" s="1"/>
      <c r="X2" s="1"/>
      <c r="Y2" s="1"/>
      <c r="Z2" s="1"/>
      <c r="AA2" s="1"/>
      <c r="AB2" s="1"/>
      <c r="AC2" s="1"/>
    </row>
    <row r="3" spans="1:29" ht="12" customHeight="1">
      <c r="A3" s="1"/>
      <c r="B3" s="59" t="s">
        <v>55</v>
      </c>
      <c r="C3" s="60"/>
      <c r="D3" s="60"/>
      <c r="E3" s="60"/>
      <c r="F3" s="60"/>
      <c r="G3" s="60"/>
      <c r="H3" s="60"/>
      <c r="I3" s="60"/>
      <c r="J3" s="60"/>
      <c r="K3" s="60"/>
      <c r="L3" s="60"/>
      <c r="M3" s="60"/>
      <c r="N3" s="60"/>
      <c r="O3" s="60"/>
      <c r="P3" s="60"/>
      <c r="Q3" s="60"/>
      <c r="R3" s="60"/>
      <c r="S3" s="60"/>
      <c r="T3" s="60"/>
      <c r="U3" s="60"/>
      <c r="V3" s="60"/>
      <c r="W3" s="60"/>
      <c r="X3" s="60"/>
      <c r="Y3" s="60"/>
      <c r="Z3" s="60"/>
      <c r="AA3" s="1"/>
      <c r="AB3" s="1"/>
      <c r="AC3" s="1"/>
    </row>
    <row r="4" spans="1:29" ht="12" customHeight="1">
      <c r="A4" s="1"/>
      <c r="B4" s="61" t="s">
        <v>31</v>
      </c>
      <c r="C4" s="62"/>
      <c r="D4" s="62"/>
      <c r="E4" s="62"/>
      <c r="F4" s="62"/>
      <c r="G4" s="62"/>
      <c r="H4" s="62"/>
      <c r="I4" s="62"/>
      <c r="J4" s="62"/>
      <c r="K4" s="62"/>
      <c r="L4" s="62"/>
      <c r="M4" s="62"/>
      <c r="N4" s="62"/>
      <c r="O4" s="62"/>
      <c r="P4" s="62"/>
      <c r="Q4" s="62"/>
      <c r="R4" s="62"/>
      <c r="S4" s="62"/>
      <c r="T4" s="62"/>
      <c r="U4" s="62"/>
      <c r="V4" s="62"/>
      <c r="W4" s="62"/>
      <c r="X4" s="62"/>
      <c r="Y4" s="62"/>
      <c r="Z4" s="62"/>
      <c r="AA4" s="1"/>
      <c r="AB4" s="1"/>
      <c r="AC4" s="1"/>
    </row>
    <row r="5" spans="1:29" ht="13.5" customHeight="1">
      <c r="A5" s="1"/>
      <c r="B5" s="63" t="s">
        <v>1</v>
      </c>
      <c r="C5" s="64"/>
      <c r="D5" s="63" t="s">
        <v>2</v>
      </c>
      <c r="E5" s="64"/>
      <c r="F5" s="63" t="s">
        <v>3</v>
      </c>
      <c r="G5" s="63" t="s">
        <v>4</v>
      </c>
      <c r="H5" s="65" t="s">
        <v>5</v>
      </c>
      <c r="I5" s="66"/>
      <c r="J5" s="66"/>
      <c r="K5" s="66"/>
      <c r="L5" s="66"/>
      <c r="M5" s="66"/>
      <c r="N5" s="66"/>
      <c r="O5" s="66"/>
      <c r="P5" s="66"/>
      <c r="Q5" s="66"/>
      <c r="R5" s="66"/>
      <c r="S5" s="67" t="s">
        <v>47</v>
      </c>
      <c r="T5" s="68"/>
      <c r="U5" s="68"/>
      <c r="V5" s="68"/>
      <c r="W5" s="68"/>
      <c r="X5" s="68"/>
      <c r="Y5" s="68"/>
      <c r="Z5" s="68"/>
      <c r="AA5" s="68"/>
      <c r="AB5" s="1"/>
      <c r="AC5" s="1"/>
    </row>
    <row r="6" spans="1:29" ht="13.5" customHeight="1">
      <c r="A6" s="1"/>
      <c r="B6" s="64"/>
      <c r="C6" s="64"/>
      <c r="D6" s="64"/>
      <c r="E6" s="64"/>
      <c r="F6" s="64"/>
      <c r="G6" s="64"/>
      <c r="H6" s="43" t="s">
        <v>6</v>
      </c>
      <c r="I6" s="44"/>
      <c r="J6" s="44"/>
      <c r="K6" s="44"/>
      <c r="L6" s="44"/>
      <c r="M6" s="44"/>
      <c r="N6" s="44"/>
      <c r="O6" s="44"/>
      <c r="P6" s="63" t="s">
        <v>18</v>
      </c>
      <c r="Q6" s="64"/>
      <c r="R6" s="64"/>
      <c r="S6" s="43">
        <v>2017</v>
      </c>
      <c r="T6" s="44"/>
      <c r="U6" s="44"/>
      <c r="V6" s="44"/>
      <c r="W6" s="44"/>
      <c r="X6" s="44"/>
      <c r="Y6" s="43" t="s">
        <v>17</v>
      </c>
      <c r="Z6" s="44"/>
      <c r="AA6" s="44"/>
      <c r="AB6" s="1"/>
      <c r="AC6" s="1"/>
    </row>
    <row r="7" spans="1:29" ht="13.5" customHeight="1">
      <c r="A7" s="1"/>
      <c r="B7" s="64"/>
      <c r="C7" s="64"/>
      <c r="D7" s="64"/>
      <c r="E7" s="64"/>
      <c r="F7" s="64"/>
      <c r="G7" s="64"/>
      <c r="H7" s="50" t="s">
        <v>48</v>
      </c>
      <c r="I7" s="51"/>
      <c r="J7" s="63">
        <v>2017</v>
      </c>
      <c r="K7" s="64"/>
      <c r="L7" s="64"/>
      <c r="M7" s="64"/>
      <c r="N7" s="64"/>
      <c r="O7" s="64"/>
      <c r="P7" s="64"/>
      <c r="Q7" s="64"/>
      <c r="R7" s="64"/>
      <c r="S7" s="44"/>
      <c r="T7" s="44"/>
      <c r="U7" s="44"/>
      <c r="V7" s="44"/>
      <c r="W7" s="44"/>
      <c r="X7" s="44"/>
      <c r="Y7" s="44"/>
      <c r="Z7" s="44"/>
      <c r="AA7" s="44"/>
      <c r="AB7" s="1"/>
      <c r="AC7" s="1"/>
    </row>
    <row r="8" spans="1:29" ht="9.75" customHeight="1">
      <c r="A8" s="1"/>
      <c r="B8" s="64"/>
      <c r="C8" s="64"/>
      <c r="D8" s="64"/>
      <c r="E8" s="64"/>
      <c r="F8" s="64"/>
      <c r="G8" s="64"/>
      <c r="H8" s="52"/>
      <c r="I8" s="53"/>
      <c r="J8" s="43" t="s">
        <v>7</v>
      </c>
      <c r="K8" s="63" t="s">
        <v>49</v>
      </c>
      <c r="L8" s="64"/>
      <c r="M8" s="63" t="s">
        <v>50</v>
      </c>
      <c r="N8" s="64"/>
      <c r="O8" s="64"/>
      <c r="P8" s="63" t="s">
        <v>51</v>
      </c>
      <c r="Q8" s="64"/>
      <c r="R8" s="63" t="s">
        <v>52</v>
      </c>
      <c r="S8" s="63" t="s">
        <v>8</v>
      </c>
      <c r="T8" s="64"/>
      <c r="U8" s="43" t="s">
        <v>9</v>
      </c>
      <c r="V8" s="44"/>
      <c r="W8" s="44"/>
      <c r="X8" s="44"/>
      <c r="Y8" s="44"/>
      <c r="Z8" s="44"/>
      <c r="AA8" s="44"/>
      <c r="AB8" s="1"/>
      <c r="AC8" s="1"/>
    </row>
    <row r="9" spans="1:29" ht="18" customHeight="1">
      <c r="A9" s="1"/>
      <c r="B9" s="64"/>
      <c r="C9" s="64"/>
      <c r="D9" s="64"/>
      <c r="E9" s="64"/>
      <c r="F9" s="64"/>
      <c r="G9" s="64"/>
      <c r="H9" s="54"/>
      <c r="I9" s="55"/>
      <c r="J9" s="44"/>
      <c r="K9" s="64"/>
      <c r="L9" s="64"/>
      <c r="M9" s="64"/>
      <c r="N9" s="64"/>
      <c r="O9" s="64"/>
      <c r="P9" s="64"/>
      <c r="Q9" s="64"/>
      <c r="R9" s="64"/>
      <c r="S9" s="64"/>
      <c r="T9" s="64"/>
      <c r="U9" s="44"/>
      <c r="V9" s="44"/>
      <c r="W9" s="44"/>
      <c r="X9" s="44"/>
      <c r="Y9" s="44"/>
      <c r="Z9" s="44"/>
      <c r="AA9" s="44"/>
      <c r="AB9" s="1"/>
      <c r="AC9" s="1"/>
    </row>
    <row r="10" spans="1:29" ht="13.5" customHeight="1">
      <c r="A10" s="1"/>
      <c r="B10" s="45" t="s">
        <v>10</v>
      </c>
      <c r="C10" s="46"/>
      <c r="D10" s="46"/>
      <c r="E10" s="46"/>
      <c r="F10" s="46"/>
      <c r="G10" s="46"/>
      <c r="H10" s="47">
        <f>+H14+H153</f>
        <v>7459366.58</v>
      </c>
      <c r="I10" s="48"/>
      <c r="J10" s="10">
        <f>+J14+J153</f>
        <v>1998579</v>
      </c>
      <c r="K10" s="47">
        <f>+K14+K153</f>
        <v>7459366.58</v>
      </c>
      <c r="L10" s="48"/>
      <c r="M10" s="47">
        <f>+M14+M153</f>
        <v>7459366.58</v>
      </c>
      <c r="N10" s="49"/>
      <c r="O10" s="48"/>
      <c r="P10" s="10">
        <f>+M10/J10*100</f>
        <v>373.2335114098567</v>
      </c>
      <c r="Q10" s="11"/>
      <c r="R10" s="11">
        <f>+M10/K10*100</f>
        <v>100</v>
      </c>
      <c r="S10" s="56">
        <v>100</v>
      </c>
      <c r="T10" s="57"/>
      <c r="U10" s="11"/>
      <c r="V10" s="56">
        <f>+K10/J10*100</f>
        <v>373.2335114098567</v>
      </c>
      <c r="W10" s="58"/>
      <c r="X10" s="57"/>
      <c r="Y10" s="10"/>
      <c r="Z10" s="47">
        <f>+V10</f>
        <v>373.2335114098567</v>
      </c>
      <c r="AA10" s="48"/>
      <c r="AB10" s="1"/>
      <c r="AC10" s="1"/>
    </row>
    <row r="11" spans="1:29" ht="1.5" customHeight="1" thickBo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row>
    <row r="12" spans="1:29" ht="0.75" customHeight="1">
      <c r="A12" s="1"/>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1"/>
    </row>
    <row r="13" spans="1:29" ht="0.7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row>
    <row r="14" spans="1:29" ht="13.5" customHeight="1">
      <c r="A14" s="1"/>
      <c r="B14" s="69" t="s">
        <v>11</v>
      </c>
      <c r="C14" s="70"/>
      <c r="D14" s="70"/>
      <c r="E14" s="70"/>
      <c r="F14" s="70"/>
      <c r="G14" s="70"/>
      <c r="H14" s="71">
        <f>+H18</f>
        <v>7459366.58</v>
      </c>
      <c r="I14" s="72"/>
      <c r="J14" s="14">
        <f>+J18</f>
        <v>1998579</v>
      </c>
      <c r="K14" s="71">
        <f>+K18</f>
        <v>7459366.58</v>
      </c>
      <c r="L14" s="72"/>
      <c r="M14" s="71">
        <f>+M18</f>
        <v>7459366.58</v>
      </c>
      <c r="N14" s="72"/>
      <c r="O14" s="72"/>
      <c r="P14" s="12">
        <f>+M14/J14*100</f>
        <v>373.2335114098567</v>
      </c>
      <c r="Q14" s="71">
        <f>+M14/K14*100</f>
        <v>100</v>
      </c>
      <c r="R14" s="73">
        <f>+M14/K14*100</f>
        <v>100</v>
      </c>
      <c r="S14" s="8">
        <v>100</v>
      </c>
      <c r="T14" s="8"/>
      <c r="U14" s="8"/>
      <c r="V14" s="75">
        <f>+K14/J14*100</f>
        <v>373.2335114098567</v>
      </c>
      <c r="W14" s="75"/>
      <c r="X14" s="75"/>
      <c r="Y14" s="8"/>
      <c r="Z14" s="9"/>
      <c r="AA14" s="13">
        <f>+V14</f>
        <v>373.2335114098567</v>
      </c>
      <c r="AB14" s="8"/>
      <c r="AC14" s="1"/>
    </row>
    <row r="15" spans="1:29" ht="1.5" customHeight="1" thickBot="1">
      <c r="A15" s="1"/>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1"/>
    </row>
    <row r="16" spans="1:29" ht="0.75" customHeight="1">
      <c r="A16" s="1"/>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1"/>
    </row>
    <row r="17" spans="1:29" ht="0.75" customHeight="1">
      <c r="A17" s="1"/>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1"/>
    </row>
    <row r="18" spans="1:29" ht="13.5" customHeight="1">
      <c r="A18" s="1"/>
      <c r="B18" s="69" t="s">
        <v>12</v>
      </c>
      <c r="C18" s="70"/>
      <c r="D18" s="70"/>
      <c r="E18" s="70"/>
      <c r="F18" s="70"/>
      <c r="G18" s="70"/>
      <c r="H18" s="71">
        <f>+H22+H33+H44+H55+H66+H77+H88+H99+H110+H121+H132+H140</f>
        <v>7459366.58</v>
      </c>
      <c r="I18" s="72"/>
      <c r="J18" s="14">
        <f>+J22+J33+J44+J55+J66+J77+J88+J99+J110+J121+J132+J140</f>
        <v>1998579</v>
      </c>
      <c r="K18" s="71">
        <f>+K22+K33+K44+K55+K66+K77+K88+K99+K110+K121+K132+K140</f>
        <v>7459366.58</v>
      </c>
      <c r="L18" s="72"/>
      <c r="M18" s="71">
        <f>+M22+M33+M44+M55+M66+M77+M88+M99+M110+M121+M132+M140</f>
        <v>7459366.58</v>
      </c>
      <c r="N18" s="72"/>
      <c r="O18" s="72"/>
      <c r="P18" s="12">
        <f>+M18/J18*100</f>
        <v>373.2335114098567</v>
      </c>
      <c r="Q18" s="71">
        <f>+M18/K18*100</f>
        <v>100</v>
      </c>
      <c r="R18" s="73">
        <f>+M18/K18*100</f>
        <v>100</v>
      </c>
      <c r="S18" s="8">
        <v>100</v>
      </c>
      <c r="T18" s="8"/>
      <c r="U18" s="8"/>
      <c r="V18" s="75">
        <f>+K18/J18*100</f>
        <v>373.2335114098567</v>
      </c>
      <c r="W18" s="75"/>
      <c r="X18" s="75"/>
      <c r="Y18" s="8"/>
      <c r="Z18" s="9"/>
      <c r="AA18" s="8">
        <f>+V18</f>
        <v>373.2335114098567</v>
      </c>
      <c r="AB18" s="8"/>
      <c r="AC18" s="1"/>
    </row>
    <row r="19" spans="1:29" ht="1.5" customHeight="1" thickBo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row>
    <row r="20" spans="1:29" ht="0.75" customHeight="1">
      <c r="A20" s="1"/>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1"/>
    </row>
    <row r="21" spans="1:29" ht="0.7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row>
    <row r="22" spans="1:29" ht="23.25" customHeight="1">
      <c r="A22" s="1"/>
      <c r="B22" s="31" t="s">
        <v>41</v>
      </c>
      <c r="C22" s="32"/>
      <c r="D22" s="17"/>
      <c r="E22" s="17" t="s">
        <v>19</v>
      </c>
      <c r="F22" s="17" t="s">
        <v>30</v>
      </c>
      <c r="G22" s="19">
        <v>42795</v>
      </c>
      <c r="H22" s="37">
        <f>+'[1]Hoja1'!$U$1</f>
        <v>510938.24</v>
      </c>
      <c r="I22" s="37"/>
      <c r="J22" s="29">
        <f>1006074-14094.7</f>
        <v>991979.3</v>
      </c>
      <c r="K22" s="37">
        <f>+'[1]Hoja1'!$U$1</f>
        <v>510938.24</v>
      </c>
      <c r="L22" s="37"/>
      <c r="M22" s="37">
        <f>+K22</f>
        <v>510938.24</v>
      </c>
      <c r="N22" s="37"/>
      <c r="O22" s="37"/>
      <c r="P22" s="20">
        <f>+M22/J22*100</f>
        <v>51.50694575985607</v>
      </c>
      <c r="Q22" s="37">
        <f>+M22/K22*100</f>
        <v>100</v>
      </c>
      <c r="R22" s="37">
        <f>+M22/K22*100</f>
        <v>100</v>
      </c>
      <c r="S22" s="37">
        <v>100</v>
      </c>
      <c r="T22" s="37"/>
      <c r="U22" s="21"/>
      <c r="V22" s="37">
        <f>+K22/J22*100</f>
        <v>51.50694575985607</v>
      </c>
      <c r="W22" s="37"/>
      <c r="X22" s="37"/>
      <c r="Y22" s="37"/>
      <c r="Z22" s="37">
        <f>+V22</f>
        <v>51.50694575985607</v>
      </c>
      <c r="AA22" s="37"/>
      <c r="AB22" s="37"/>
      <c r="AC22" s="1"/>
    </row>
    <row r="23" spans="1:29" ht="23.25" customHeight="1">
      <c r="A23" s="1"/>
      <c r="B23" s="32"/>
      <c r="C23" s="32"/>
      <c r="D23" s="17"/>
      <c r="E23" s="17"/>
      <c r="F23" s="17"/>
      <c r="G23" s="19"/>
      <c r="H23" s="17"/>
      <c r="I23" s="17"/>
      <c r="J23" s="17"/>
      <c r="K23" s="17"/>
      <c r="L23" s="17"/>
      <c r="M23" s="17"/>
      <c r="N23" s="17"/>
      <c r="O23" s="17"/>
      <c r="P23" s="17"/>
      <c r="Q23" s="17"/>
      <c r="R23" s="17"/>
      <c r="S23" s="17"/>
      <c r="T23" s="17"/>
      <c r="U23" s="17"/>
      <c r="V23" s="17"/>
      <c r="W23" s="17"/>
      <c r="X23" s="17"/>
      <c r="Y23" s="17"/>
      <c r="Z23" s="17"/>
      <c r="AA23" s="17"/>
      <c r="AB23" s="17"/>
      <c r="AC23" s="1"/>
    </row>
    <row r="24" spans="1:29" ht="23.25" customHeight="1">
      <c r="A24" s="1"/>
      <c r="B24" s="32"/>
      <c r="C24" s="32"/>
      <c r="D24" s="17"/>
      <c r="E24" s="17"/>
      <c r="F24" s="17"/>
      <c r="G24" s="19">
        <v>42825</v>
      </c>
      <c r="H24" s="17"/>
      <c r="I24" s="17"/>
      <c r="J24" s="17"/>
      <c r="K24" s="17"/>
      <c r="L24" s="17"/>
      <c r="M24" s="17"/>
      <c r="N24" s="17"/>
      <c r="O24" s="17"/>
      <c r="P24" s="17"/>
      <c r="Q24" s="17"/>
      <c r="R24" s="17"/>
      <c r="S24" s="17"/>
      <c r="T24" s="17"/>
      <c r="U24" s="17"/>
      <c r="V24" s="17"/>
      <c r="W24" s="17"/>
      <c r="X24" s="17"/>
      <c r="Y24" s="17"/>
      <c r="Z24" s="17"/>
      <c r="AA24" s="17"/>
      <c r="AB24" s="17"/>
      <c r="AC24" s="1"/>
    </row>
    <row r="25" spans="1:29" ht="1.5" customHeight="1" thickBot="1">
      <c r="A25" s="1"/>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
    </row>
    <row r="26" spans="1:29" ht="0.75" customHeight="1">
      <c r="A26" s="1"/>
      <c r="B26" s="17"/>
      <c r="C26" s="17"/>
      <c r="D26" s="17"/>
      <c r="E26" s="30"/>
      <c r="F26" s="30"/>
      <c r="G26" s="30"/>
      <c r="H26" s="30"/>
      <c r="I26" s="30"/>
      <c r="J26" s="30"/>
      <c r="K26" s="30"/>
      <c r="L26" s="30"/>
      <c r="M26" s="30"/>
      <c r="N26" s="30"/>
      <c r="O26" s="30"/>
      <c r="P26" s="30"/>
      <c r="Q26" s="30"/>
      <c r="R26" s="30"/>
      <c r="S26" s="30"/>
      <c r="T26" s="30"/>
      <c r="U26" s="30"/>
      <c r="V26" s="30"/>
      <c r="W26" s="30"/>
      <c r="X26" s="30"/>
      <c r="Y26" s="30"/>
      <c r="Z26" s="30"/>
      <c r="AA26" s="30"/>
      <c r="AB26" s="30"/>
      <c r="AC26" s="1"/>
    </row>
    <row r="27" spans="1:29" ht="0.75" customHeight="1">
      <c r="A27" s="1"/>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
    </row>
    <row r="28" spans="1:29" ht="13.5" customHeight="1">
      <c r="A28" s="1"/>
      <c r="B28" s="17"/>
      <c r="C28" s="17"/>
      <c r="D28" s="17"/>
      <c r="E28" s="31"/>
      <c r="F28" s="32"/>
      <c r="G28" s="32"/>
      <c r="H28" s="32"/>
      <c r="I28" s="32"/>
      <c r="J28" s="22"/>
      <c r="K28" s="33"/>
      <c r="L28" s="34"/>
      <c r="M28" s="33"/>
      <c r="N28" s="34"/>
      <c r="O28" s="34"/>
      <c r="P28" s="24"/>
      <c r="Q28" s="35"/>
      <c r="R28" s="34"/>
      <c r="S28" s="17"/>
      <c r="T28" s="17"/>
      <c r="U28" s="17"/>
      <c r="V28" s="17"/>
      <c r="W28" s="17"/>
      <c r="X28" s="17"/>
      <c r="Y28" s="17"/>
      <c r="Z28" s="17"/>
      <c r="AA28" s="17"/>
      <c r="AB28" s="17"/>
      <c r="AC28" s="1"/>
    </row>
    <row r="29" spans="1:29" ht="6" customHeight="1" thickBot="1">
      <c r="A29" s="1"/>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
    </row>
    <row r="30" spans="1:29" ht="0.75" customHeight="1">
      <c r="A30" s="1"/>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1"/>
    </row>
    <row r="31" spans="1:29" ht="0.75" customHeight="1">
      <c r="A31" s="1"/>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
    </row>
    <row r="32" spans="1:29" ht="13.5" customHeight="1">
      <c r="A32" s="1"/>
      <c r="B32" s="17"/>
      <c r="C32" s="17"/>
      <c r="D32" s="39"/>
      <c r="E32" s="40"/>
      <c r="F32" s="26"/>
      <c r="G32" s="17"/>
      <c r="H32" s="33"/>
      <c r="I32" s="34"/>
      <c r="J32" s="22"/>
      <c r="K32" s="33"/>
      <c r="L32" s="34"/>
      <c r="M32" s="33"/>
      <c r="N32" s="34"/>
      <c r="O32" s="34"/>
      <c r="P32" s="24"/>
      <c r="Q32" s="36"/>
      <c r="R32" s="34"/>
      <c r="S32" s="36"/>
      <c r="T32" s="34"/>
      <c r="U32" s="17"/>
      <c r="V32" s="36"/>
      <c r="W32" s="34"/>
      <c r="X32" s="34"/>
      <c r="Y32" s="34"/>
      <c r="Z32" s="36"/>
      <c r="AA32" s="36"/>
      <c r="AB32" s="36"/>
      <c r="AC32" s="1"/>
    </row>
    <row r="33" spans="1:29" ht="22.5" customHeight="1">
      <c r="A33" s="1"/>
      <c r="B33" s="31" t="s">
        <v>42</v>
      </c>
      <c r="C33" s="32"/>
      <c r="D33" s="18"/>
      <c r="E33" s="17" t="s">
        <v>20</v>
      </c>
      <c r="F33" s="17" t="s">
        <v>30</v>
      </c>
      <c r="G33" s="19">
        <v>42917</v>
      </c>
      <c r="H33" s="37">
        <f>+'[1]Hoja1'!$V$1</f>
        <v>236856.91999999998</v>
      </c>
      <c r="I33" s="38"/>
      <c r="J33" s="29">
        <v>132168</v>
      </c>
      <c r="K33" s="37">
        <f>+'[1]Hoja1'!$V$1</f>
        <v>236856.91999999998</v>
      </c>
      <c r="L33" s="38"/>
      <c r="M33" s="37">
        <f>+K33</f>
        <v>236856.91999999998</v>
      </c>
      <c r="N33" s="37"/>
      <c r="O33" s="37"/>
      <c r="P33" s="20">
        <f>+M33/J33*100</f>
        <v>179.2089764542098</v>
      </c>
      <c r="Q33" s="37">
        <f>+M33/K33*100</f>
        <v>100</v>
      </c>
      <c r="R33" s="37">
        <f>+M33/K33*100</f>
        <v>100</v>
      </c>
      <c r="S33" s="37">
        <v>100</v>
      </c>
      <c r="T33" s="38"/>
      <c r="U33" s="21"/>
      <c r="V33" s="37">
        <f>+K33/J33*100</f>
        <v>179.2089764542098</v>
      </c>
      <c r="W33" s="38"/>
      <c r="X33" s="38"/>
      <c r="Y33" s="38"/>
      <c r="Z33" s="37">
        <f>+V33</f>
        <v>179.2089764542098</v>
      </c>
      <c r="AA33" s="37"/>
      <c r="AB33" s="37"/>
      <c r="AC33" s="1"/>
    </row>
    <row r="34" spans="1:29" ht="22.5" customHeight="1">
      <c r="A34" s="1"/>
      <c r="B34" s="32"/>
      <c r="C34" s="32"/>
      <c r="D34" s="17"/>
      <c r="E34" s="17"/>
      <c r="F34" s="17"/>
      <c r="G34" s="19"/>
      <c r="H34" s="17"/>
      <c r="I34" s="17"/>
      <c r="J34" s="17"/>
      <c r="K34" s="17"/>
      <c r="L34" s="17"/>
      <c r="M34" s="17"/>
      <c r="N34" s="17"/>
      <c r="O34" s="17"/>
      <c r="P34" s="17"/>
      <c r="Q34" s="17"/>
      <c r="R34" s="17"/>
      <c r="S34" s="17"/>
      <c r="T34" s="17"/>
      <c r="U34" s="17"/>
      <c r="V34" s="17"/>
      <c r="W34" s="17"/>
      <c r="X34" s="17"/>
      <c r="Y34" s="17"/>
      <c r="Z34" s="17"/>
      <c r="AA34" s="17"/>
      <c r="AB34" s="17"/>
      <c r="AC34" s="1"/>
    </row>
    <row r="35" spans="1:29" ht="22.5" customHeight="1">
      <c r="A35" s="1"/>
      <c r="B35" s="32"/>
      <c r="C35" s="32"/>
      <c r="D35" s="17"/>
      <c r="E35" s="17"/>
      <c r="F35" s="17"/>
      <c r="G35" s="19">
        <v>42947</v>
      </c>
      <c r="H35" s="17"/>
      <c r="I35" s="17"/>
      <c r="J35" s="17"/>
      <c r="K35" s="17"/>
      <c r="L35" s="17"/>
      <c r="M35" s="17"/>
      <c r="N35" s="17"/>
      <c r="O35" s="17"/>
      <c r="P35" s="17"/>
      <c r="Q35" s="17"/>
      <c r="R35" s="17"/>
      <c r="S35" s="17"/>
      <c r="T35" s="17"/>
      <c r="U35" s="17"/>
      <c r="V35" s="17"/>
      <c r="W35" s="17"/>
      <c r="X35" s="17"/>
      <c r="Y35" s="17"/>
      <c r="Z35" s="17"/>
      <c r="AA35" s="17"/>
      <c r="AB35" s="17"/>
      <c r="AC35" s="1"/>
    </row>
    <row r="36" spans="1:29" ht="1.5" customHeight="1" thickBot="1">
      <c r="A36" s="1"/>
      <c r="B36" s="17"/>
      <c r="C36" s="17"/>
      <c r="D36" s="17"/>
      <c r="E36" s="17"/>
      <c r="F36" s="17"/>
      <c r="G36" s="19"/>
      <c r="H36" s="17"/>
      <c r="I36" s="17"/>
      <c r="J36" s="17"/>
      <c r="K36" s="17"/>
      <c r="L36" s="17"/>
      <c r="M36" s="17"/>
      <c r="N36" s="17"/>
      <c r="O36" s="17"/>
      <c r="P36" s="17"/>
      <c r="Q36" s="17"/>
      <c r="R36" s="17"/>
      <c r="S36" s="17"/>
      <c r="T36" s="17"/>
      <c r="U36" s="17"/>
      <c r="V36" s="17"/>
      <c r="W36" s="17"/>
      <c r="X36" s="17"/>
      <c r="Y36" s="17"/>
      <c r="Z36" s="17"/>
      <c r="AA36" s="17"/>
      <c r="AB36" s="17"/>
      <c r="AC36" s="1"/>
    </row>
    <row r="37" spans="1:29" ht="0.75" customHeight="1">
      <c r="A37" s="1"/>
      <c r="B37" s="17"/>
      <c r="C37" s="17"/>
      <c r="D37" s="17"/>
      <c r="E37" s="30"/>
      <c r="F37" s="30"/>
      <c r="G37" s="30"/>
      <c r="H37" s="30"/>
      <c r="I37" s="30"/>
      <c r="J37" s="30"/>
      <c r="K37" s="30"/>
      <c r="L37" s="30"/>
      <c r="M37" s="30"/>
      <c r="N37" s="30"/>
      <c r="O37" s="30"/>
      <c r="P37" s="30"/>
      <c r="Q37" s="30"/>
      <c r="R37" s="30"/>
      <c r="S37" s="30"/>
      <c r="T37" s="30"/>
      <c r="U37" s="30"/>
      <c r="V37" s="30"/>
      <c r="W37" s="30"/>
      <c r="X37" s="30"/>
      <c r="Y37" s="30"/>
      <c r="Z37" s="30"/>
      <c r="AA37" s="30"/>
      <c r="AB37" s="30"/>
      <c r="AC37" s="1"/>
    </row>
    <row r="38" spans="1:29" ht="0.75" customHeight="1">
      <c r="A38" s="1"/>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
    </row>
    <row r="39" spans="1:29" ht="13.5" customHeight="1">
      <c r="A39" s="1"/>
      <c r="B39" s="17"/>
      <c r="C39" s="17"/>
      <c r="D39" s="17"/>
      <c r="E39" s="31"/>
      <c r="F39" s="32"/>
      <c r="G39" s="32"/>
      <c r="H39" s="32"/>
      <c r="I39" s="32"/>
      <c r="J39" s="22"/>
      <c r="K39" s="33"/>
      <c r="L39" s="34"/>
      <c r="M39" s="33"/>
      <c r="N39" s="34"/>
      <c r="O39" s="34"/>
      <c r="P39" s="24"/>
      <c r="Q39" s="35"/>
      <c r="R39" s="34"/>
      <c r="S39" s="17"/>
      <c r="T39" s="17"/>
      <c r="U39" s="17"/>
      <c r="V39" s="17"/>
      <c r="W39" s="17"/>
      <c r="X39" s="17"/>
      <c r="Y39" s="17"/>
      <c r="Z39" s="17"/>
      <c r="AA39" s="17"/>
      <c r="AB39" s="17"/>
      <c r="AC39" s="1"/>
    </row>
    <row r="40" spans="1:29" ht="6" customHeight="1" thickBot="1">
      <c r="A40" s="1"/>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
    </row>
    <row r="41" spans="1:29" ht="0.75" customHeight="1">
      <c r="A41" s="1"/>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1"/>
    </row>
    <row r="42" spans="1:29" ht="0.75" customHeight="1">
      <c r="A42" s="1"/>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
    </row>
    <row r="43" spans="1:29" ht="13.5" customHeight="1">
      <c r="A43" s="1"/>
      <c r="B43" s="17"/>
      <c r="C43" s="17"/>
      <c r="D43" s="39"/>
      <c r="E43" s="40"/>
      <c r="F43" s="26"/>
      <c r="G43" s="17"/>
      <c r="H43" s="33"/>
      <c r="I43" s="34"/>
      <c r="J43" s="22"/>
      <c r="K43" s="33"/>
      <c r="L43" s="34"/>
      <c r="M43" s="33"/>
      <c r="N43" s="34"/>
      <c r="O43" s="34"/>
      <c r="P43" s="24"/>
      <c r="Q43" s="36"/>
      <c r="R43" s="34"/>
      <c r="S43" s="36"/>
      <c r="T43" s="34"/>
      <c r="U43" s="17"/>
      <c r="V43" s="36"/>
      <c r="W43" s="34"/>
      <c r="X43" s="34"/>
      <c r="Y43" s="34"/>
      <c r="Z43" s="36"/>
      <c r="AA43" s="36"/>
      <c r="AB43" s="36"/>
      <c r="AC43" s="1"/>
    </row>
    <row r="44" spans="1:29" ht="31.5" customHeight="1">
      <c r="A44" s="1"/>
      <c r="B44" s="31" t="s">
        <v>34</v>
      </c>
      <c r="C44" s="32"/>
      <c r="D44" s="16"/>
      <c r="E44" s="17" t="s">
        <v>21</v>
      </c>
      <c r="F44" s="17" t="s">
        <v>30</v>
      </c>
      <c r="G44" s="19">
        <v>42887</v>
      </c>
      <c r="H44" s="37">
        <f>+'[1]Hoja1'!$W$1</f>
        <v>14094.66</v>
      </c>
      <c r="I44" s="38"/>
      <c r="J44" s="29">
        <v>14094.7</v>
      </c>
      <c r="K44" s="37">
        <f>+'[1]Hoja1'!$W$1</f>
        <v>14094.66</v>
      </c>
      <c r="L44" s="38"/>
      <c r="M44" s="37">
        <f>+K44</f>
        <v>14094.66</v>
      </c>
      <c r="N44" s="37"/>
      <c r="O44" s="37"/>
      <c r="P44" s="20">
        <f>+M44/J44*100</f>
        <v>99.99971620538216</v>
      </c>
      <c r="Q44" s="37">
        <f>+M44/K44*100</f>
        <v>100</v>
      </c>
      <c r="R44" s="37">
        <f>+M44/K44*100</f>
        <v>100</v>
      </c>
      <c r="S44" s="37">
        <v>100</v>
      </c>
      <c r="T44" s="38"/>
      <c r="U44" s="21"/>
      <c r="V44" s="37">
        <f>+K44/J44*100</f>
        <v>99.99971620538216</v>
      </c>
      <c r="W44" s="38"/>
      <c r="X44" s="38"/>
      <c r="Y44" s="38"/>
      <c r="Z44" s="37">
        <f>+V44</f>
        <v>99.99971620538216</v>
      </c>
      <c r="AA44" s="37"/>
      <c r="AB44" s="37"/>
      <c r="AC44" s="1"/>
    </row>
    <row r="45" spans="1:29" ht="31.5" customHeight="1">
      <c r="A45" s="1"/>
      <c r="B45" s="32"/>
      <c r="C45" s="32"/>
      <c r="D45" s="17"/>
      <c r="E45" s="17"/>
      <c r="F45" s="17"/>
      <c r="G45" s="19"/>
      <c r="H45" s="17"/>
      <c r="I45" s="17"/>
      <c r="J45" s="17"/>
      <c r="K45" s="17"/>
      <c r="L45" s="17"/>
      <c r="M45" s="17"/>
      <c r="N45" s="17"/>
      <c r="O45" s="17"/>
      <c r="P45" s="17"/>
      <c r="Q45" s="17"/>
      <c r="R45" s="17"/>
      <c r="S45" s="17"/>
      <c r="T45" s="17"/>
      <c r="U45" s="17"/>
      <c r="V45" s="17"/>
      <c r="W45" s="17"/>
      <c r="X45" s="17"/>
      <c r="Y45" s="17"/>
      <c r="Z45" s="17"/>
      <c r="AA45" s="17"/>
      <c r="AB45" s="17"/>
      <c r="AC45" s="1"/>
    </row>
    <row r="46" spans="1:29" ht="31.5" customHeight="1">
      <c r="A46" s="1"/>
      <c r="B46" s="32"/>
      <c r="C46" s="32"/>
      <c r="D46" s="17"/>
      <c r="E46" s="17"/>
      <c r="F46" s="17"/>
      <c r="G46" s="19">
        <v>42916</v>
      </c>
      <c r="H46" s="17"/>
      <c r="I46" s="17"/>
      <c r="J46" s="17"/>
      <c r="K46" s="17"/>
      <c r="L46" s="17"/>
      <c r="M46" s="17"/>
      <c r="N46" s="17"/>
      <c r="O46" s="17"/>
      <c r="P46" s="17"/>
      <c r="Q46" s="17"/>
      <c r="R46" s="17"/>
      <c r="S46" s="17"/>
      <c r="T46" s="17"/>
      <c r="U46" s="17"/>
      <c r="V46" s="17"/>
      <c r="W46" s="17"/>
      <c r="X46" s="17"/>
      <c r="Y46" s="17"/>
      <c r="Z46" s="17"/>
      <c r="AA46" s="17"/>
      <c r="AB46" s="17"/>
      <c r="AC46" s="1"/>
    </row>
    <row r="47" spans="1:29" ht="1.5" customHeight="1" thickBot="1">
      <c r="A47" s="1"/>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
    </row>
    <row r="48" spans="1:29" ht="0.75" customHeight="1">
      <c r="A48" s="1"/>
      <c r="B48" s="17"/>
      <c r="C48" s="17"/>
      <c r="D48" s="17"/>
      <c r="E48" s="30"/>
      <c r="F48" s="30"/>
      <c r="G48" s="30"/>
      <c r="H48" s="30"/>
      <c r="I48" s="30"/>
      <c r="J48" s="30"/>
      <c r="K48" s="30"/>
      <c r="L48" s="30"/>
      <c r="M48" s="30"/>
      <c r="N48" s="30"/>
      <c r="O48" s="30"/>
      <c r="P48" s="30"/>
      <c r="Q48" s="30"/>
      <c r="R48" s="30"/>
      <c r="S48" s="30"/>
      <c r="T48" s="30"/>
      <c r="U48" s="30"/>
      <c r="V48" s="30"/>
      <c r="W48" s="30"/>
      <c r="X48" s="30"/>
      <c r="Y48" s="30"/>
      <c r="Z48" s="30"/>
      <c r="AA48" s="30"/>
      <c r="AB48" s="30"/>
      <c r="AC48" s="1"/>
    </row>
    <row r="49" spans="1:29" ht="0.75" customHeight="1">
      <c r="A49" s="1"/>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
    </row>
    <row r="50" spans="1:29" ht="13.5" customHeight="1">
      <c r="A50" s="1"/>
      <c r="B50" s="17"/>
      <c r="C50" s="17"/>
      <c r="D50" s="17"/>
      <c r="E50" s="31"/>
      <c r="F50" s="32"/>
      <c r="G50" s="32"/>
      <c r="H50" s="32"/>
      <c r="I50" s="32"/>
      <c r="J50" s="22"/>
      <c r="K50" s="33"/>
      <c r="L50" s="34"/>
      <c r="M50" s="33"/>
      <c r="N50" s="34"/>
      <c r="O50" s="34"/>
      <c r="P50" s="24"/>
      <c r="Q50" s="35"/>
      <c r="R50" s="34"/>
      <c r="S50" s="17"/>
      <c r="T50" s="17"/>
      <c r="U50" s="17"/>
      <c r="V50" s="17"/>
      <c r="W50" s="17"/>
      <c r="X50" s="17"/>
      <c r="Y50" s="17"/>
      <c r="Z50" s="17"/>
      <c r="AA50" s="17"/>
      <c r="AB50" s="17"/>
      <c r="AC50" s="1"/>
    </row>
    <row r="51" spans="1:29" ht="6" customHeight="1" thickBot="1">
      <c r="A51" s="1"/>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
    </row>
    <row r="52" spans="1:29" ht="0.75" customHeight="1">
      <c r="A52" s="1"/>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1"/>
    </row>
    <row r="53" spans="1:29" ht="0.75" customHeight="1">
      <c r="A53" s="1"/>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
    </row>
    <row r="54" spans="1:29" ht="13.5" customHeight="1">
      <c r="A54" s="1"/>
      <c r="B54" s="17"/>
      <c r="C54" s="17"/>
      <c r="D54" s="39"/>
      <c r="E54" s="40"/>
      <c r="F54" s="26"/>
      <c r="G54" s="17"/>
      <c r="H54" s="33"/>
      <c r="I54" s="34"/>
      <c r="J54" s="22"/>
      <c r="K54" s="33"/>
      <c r="L54" s="34"/>
      <c r="M54" s="33"/>
      <c r="N54" s="34"/>
      <c r="O54" s="34"/>
      <c r="P54" s="24"/>
      <c r="Q54" s="36"/>
      <c r="R54" s="34"/>
      <c r="S54" s="36"/>
      <c r="T54" s="34"/>
      <c r="U54" s="17"/>
      <c r="V54" s="36"/>
      <c r="W54" s="34"/>
      <c r="X54" s="34"/>
      <c r="Y54" s="34"/>
      <c r="Z54" s="36"/>
      <c r="AA54" s="36"/>
      <c r="AB54" s="36"/>
      <c r="AC54" s="1"/>
    </row>
    <row r="55" spans="1:29" ht="42" customHeight="1">
      <c r="A55" s="1"/>
      <c r="B55" s="31" t="s">
        <v>43</v>
      </c>
      <c r="C55" s="32"/>
      <c r="D55" s="16"/>
      <c r="E55" s="17" t="s">
        <v>22</v>
      </c>
      <c r="F55" s="17" t="s">
        <v>30</v>
      </c>
      <c r="G55" s="19">
        <v>42887</v>
      </c>
      <c r="H55" s="37">
        <f>+'[1]Hoja1'!$X$1</f>
        <v>553545.86</v>
      </c>
      <c r="I55" s="38"/>
      <c r="J55" s="20">
        <v>0</v>
      </c>
      <c r="K55" s="37">
        <f>+'[1]Hoja1'!$X$1</f>
        <v>553545.86</v>
      </c>
      <c r="L55" s="38"/>
      <c r="M55" s="37">
        <f>+K55</f>
        <v>553545.86</v>
      </c>
      <c r="N55" s="37"/>
      <c r="O55" s="37"/>
      <c r="P55" s="20">
        <v>100</v>
      </c>
      <c r="Q55" s="37">
        <f>+M55/K55*100</f>
        <v>100</v>
      </c>
      <c r="R55" s="37">
        <f>+M55/K55*100</f>
        <v>100</v>
      </c>
      <c r="S55" s="37">
        <v>100</v>
      </c>
      <c r="T55" s="38"/>
      <c r="U55" s="21"/>
      <c r="V55" s="37">
        <v>100</v>
      </c>
      <c r="W55" s="38"/>
      <c r="X55" s="38"/>
      <c r="Y55" s="38"/>
      <c r="Z55" s="37">
        <f>+V55</f>
        <v>100</v>
      </c>
      <c r="AA55" s="37"/>
      <c r="AB55" s="37"/>
      <c r="AC55" s="1"/>
    </row>
    <row r="56" spans="1:29" ht="42" customHeight="1">
      <c r="A56" s="1"/>
      <c r="B56" s="32"/>
      <c r="C56" s="32"/>
      <c r="D56" s="17"/>
      <c r="E56" s="17"/>
      <c r="F56" s="17"/>
      <c r="G56" s="19"/>
      <c r="H56" s="17"/>
      <c r="I56" s="17"/>
      <c r="J56" s="17"/>
      <c r="K56" s="17"/>
      <c r="L56" s="17"/>
      <c r="M56" s="17"/>
      <c r="N56" s="17"/>
      <c r="O56" s="17"/>
      <c r="P56" s="17"/>
      <c r="Q56" s="17"/>
      <c r="R56" s="17"/>
      <c r="S56" s="17"/>
      <c r="T56" s="17"/>
      <c r="U56" s="17"/>
      <c r="V56" s="17"/>
      <c r="W56" s="17"/>
      <c r="X56" s="17"/>
      <c r="Y56" s="17"/>
      <c r="Z56" s="17"/>
      <c r="AA56" s="17"/>
      <c r="AB56" s="17"/>
      <c r="AC56" s="1"/>
    </row>
    <row r="57" spans="1:29" ht="42" customHeight="1">
      <c r="A57" s="1"/>
      <c r="B57" s="32"/>
      <c r="C57" s="32"/>
      <c r="D57" s="17"/>
      <c r="E57" s="17"/>
      <c r="F57" s="17"/>
      <c r="G57" s="19">
        <v>42978</v>
      </c>
      <c r="H57" s="17"/>
      <c r="I57" s="17"/>
      <c r="J57" s="17"/>
      <c r="K57" s="17"/>
      <c r="L57" s="17"/>
      <c r="M57" s="17"/>
      <c r="N57" s="17"/>
      <c r="O57" s="17"/>
      <c r="P57" s="17"/>
      <c r="Q57" s="17"/>
      <c r="R57" s="17"/>
      <c r="S57" s="17"/>
      <c r="T57" s="17"/>
      <c r="U57" s="17"/>
      <c r="V57" s="17"/>
      <c r="W57" s="17"/>
      <c r="X57" s="17"/>
      <c r="Y57" s="17"/>
      <c r="Z57" s="17"/>
      <c r="AA57" s="17"/>
      <c r="AB57" s="17"/>
      <c r="AC57" s="1"/>
    </row>
    <row r="58" spans="1:29" ht="1.5" customHeight="1" thickBot="1">
      <c r="A58" s="1"/>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
    </row>
    <row r="59" spans="1:29" ht="0.75" customHeight="1">
      <c r="A59" s="1"/>
      <c r="B59" s="17"/>
      <c r="C59" s="17"/>
      <c r="D59" s="17"/>
      <c r="E59" s="30"/>
      <c r="F59" s="30"/>
      <c r="G59" s="30"/>
      <c r="H59" s="30"/>
      <c r="I59" s="30"/>
      <c r="J59" s="30"/>
      <c r="K59" s="30"/>
      <c r="L59" s="30"/>
      <c r="M59" s="30"/>
      <c r="N59" s="30"/>
      <c r="O59" s="30"/>
      <c r="P59" s="30"/>
      <c r="Q59" s="30"/>
      <c r="R59" s="30"/>
      <c r="S59" s="30"/>
      <c r="T59" s="30"/>
      <c r="U59" s="30"/>
      <c r="V59" s="30"/>
      <c r="W59" s="30"/>
      <c r="X59" s="30"/>
      <c r="Y59" s="30"/>
      <c r="Z59" s="30"/>
      <c r="AA59" s="30"/>
      <c r="AB59" s="30"/>
      <c r="AC59" s="1"/>
    </row>
    <row r="60" spans="1:29" ht="0.75" customHeight="1">
      <c r="A60" s="1"/>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
    </row>
    <row r="61" spans="1:29" ht="13.5" customHeight="1">
      <c r="A61" s="1"/>
      <c r="B61" s="17"/>
      <c r="C61" s="17"/>
      <c r="D61" s="17"/>
      <c r="E61" s="31"/>
      <c r="F61" s="32"/>
      <c r="G61" s="32"/>
      <c r="H61" s="32"/>
      <c r="I61" s="32"/>
      <c r="J61" s="22"/>
      <c r="K61" s="33"/>
      <c r="L61" s="34"/>
      <c r="M61" s="33"/>
      <c r="N61" s="34"/>
      <c r="O61" s="34"/>
      <c r="P61" s="24"/>
      <c r="Q61" s="35"/>
      <c r="R61" s="34"/>
      <c r="S61" s="17"/>
      <c r="T61" s="17"/>
      <c r="U61" s="17"/>
      <c r="V61" s="17"/>
      <c r="W61" s="17"/>
      <c r="X61" s="17"/>
      <c r="Y61" s="17"/>
      <c r="Z61" s="17"/>
      <c r="AA61" s="17"/>
      <c r="AB61" s="17"/>
      <c r="AC61" s="1"/>
    </row>
    <row r="62" spans="1:29" ht="6" customHeight="1" thickBot="1">
      <c r="A62" s="1"/>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
    </row>
    <row r="63" spans="1:29" ht="0.75" customHeight="1">
      <c r="A63" s="1"/>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1"/>
    </row>
    <row r="64" spans="1:29" ht="0.75" customHeight="1">
      <c r="A64" s="1"/>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
    </row>
    <row r="65" spans="1:29" ht="13.5" customHeight="1">
      <c r="A65" s="1"/>
      <c r="B65" s="17"/>
      <c r="C65" s="17"/>
      <c r="D65" s="39"/>
      <c r="E65" s="40"/>
      <c r="F65" s="26"/>
      <c r="G65" s="17"/>
      <c r="H65" s="33"/>
      <c r="I65" s="34"/>
      <c r="J65" s="22"/>
      <c r="K65" s="33"/>
      <c r="L65" s="34"/>
      <c r="M65" s="33"/>
      <c r="N65" s="34"/>
      <c r="O65" s="34"/>
      <c r="P65" s="24"/>
      <c r="Q65" s="36"/>
      <c r="R65" s="34"/>
      <c r="S65" s="36"/>
      <c r="T65" s="34"/>
      <c r="U65" s="17"/>
      <c r="V65" s="36"/>
      <c r="W65" s="34"/>
      <c r="X65" s="34"/>
      <c r="Y65" s="34"/>
      <c r="Z65" s="36"/>
      <c r="AA65" s="36"/>
      <c r="AB65" s="36"/>
      <c r="AC65" s="1"/>
    </row>
    <row r="66" spans="1:29" ht="30.75" customHeight="1">
      <c r="A66" s="1"/>
      <c r="B66" s="31" t="s">
        <v>44</v>
      </c>
      <c r="C66" s="32"/>
      <c r="D66" s="16"/>
      <c r="E66" s="17" t="s">
        <v>23</v>
      </c>
      <c r="F66" s="17" t="s">
        <v>30</v>
      </c>
      <c r="G66" s="19">
        <v>43040</v>
      </c>
      <c r="H66" s="37">
        <f>+'[1]Hoja1'!$Y$1</f>
        <v>2826601.81</v>
      </c>
      <c r="I66" s="38"/>
      <c r="J66" s="29">
        <v>258837</v>
      </c>
      <c r="K66" s="37">
        <f>+'[1]Hoja1'!$Y$1</f>
        <v>2826601.81</v>
      </c>
      <c r="L66" s="38"/>
      <c r="M66" s="37">
        <f>+K66</f>
        <v>2826601.81</v>
      </c>
      <c r="N66" s="37"/>
      <c r="O66" s="37"/>
      <c r="P66" s="20">
        <f>+M66/J66*100</f>
        <v>1092.0393181809402</v>
      </c>
      <c r="Q66" s="37">
        <f>+M66/K66*100</f>
        <v>100</v>
      </c>
      <c r="R66" s="37">
        <f>+M66/K66*100</f>
        <v>100</v>
      </c>
      <c r="S66" s="37">
        <v>100</v>
      </c>
      <c r="T66" s="38"/>
      <c r="U66" s="21"/>
      <c r="V66" s="37">
        <f>+K66/J66*100</f>
        <v>1092.0393181809402</v>
      </c>
      <c r="W66" s="38"/>
      <c r="X66" s="38"/>
      <c r="Y66" s="38"/>
      <c r="Z66" s="37">
        <f>+V66</f>
        <v>1092.0393181809402</v>
      </c>
      <c r="AA66" s="37"/>
      <c r="AB66" s="37"/>
      <c r="AC66" s="1"/>
    </row>
    <row r="67" spans="1:29" ht="30.75" customHeight="1">
      <c r="A67" s="1"/>
      <c r="B67" s="32"/>
      <c r="C67" s="32"/>
      <c r="D67" s="17"/>
      <c r="E67" s="17"/>
      <c r="F67" s="17"/>
      <c r="G67" s="19"/>
      <c r="H67" s="17"/>
      <c r="I67" s="17"/>
      <c r="J67" s="17"/>
      <c r="K67" s="17"/>
      <c r="L67" s="17"/>
      <c r="M67" s="17"/>
      <c r="N67" s="17"/>
      <c r="O67" s="17"/>
      <c r="P67" s="17"/>
      <c r="Q67" s="17"/>
      <c r="R67" s="17"/>
      <c r="S67" s="17"/>
      <c r="T67" s="17"/>
      <c r="U67" s="17"/>
      <c r="V67" s="17"/>
      <c r="W67" s="17"/>
      <c r="X67" s="17"/>
      <c r="Y67" s="17"/>
      <c r="Z67" s="17"/>
      <c r="AA67" s="17"/>
      <c r="AB67" s="17"/>
      <c r="AC67" s="1"/>
    </row>
    <row r="68" spans="1:29" ht="30.75" customHeight="1">
      <c r="A68" s="1"/>
      <c r="B68" s="32"/>
      <c r="C68" s="32"/>
      <c r="D68" s="17"/>
      <c r="E68" s="17"/>
      <c r="F68" s="17"/>
      <c r="G68" s="19">
        <v>43069</v>
      </c>
      <c r="H68" s="17"/>
      <c r="I68" s="17"/>
      <c r="J68" s="17"/>
      <c r="K68" s="17"/>
      <c r="L68" s="17"/>
      <c r="M68" s="17"/>
      <c r="N68" s="17"/>
      <c r="O68" s="17"/>
      <c r="P68" s="17"/>
      <c r="Q68" s="17"/>
      <c r="R68" s="17"/>
      <c r="S68" s="17"/>
      <c r="T68" s="17"/>
      <c r="U68" s="17"/>
      <c r="V68" s="17"/>
      <c r="W68" s="17"/>
      <c r="X68" s="17"/>
      <c r="Y68" s="17"/>
      <c r="Z68" s="17"/>
      <c r="AA68" s="17"/>
      <c r="AB68" s="17"/>
      <c r="AC68" s="1"/>
    </row>
    <row r="69" spans="1:29" ht="1.5" customHeight="1" thickBot="1">
      <c r="A69" s="1"/>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
    </row>
    <row r="70" spans="1:29" ht="0.75" customHeight="1">
      <c r="A70" s="1"/>
      <c r="B70" s="17"/>
      <c r="C70" s="17"/>
      <c r="D70" s="17"/>
      <c r="E70" s="30"/>
      <c r="F70" s="30"/>
      <c r="G70" s="30"/>
      <c r="H70" s="30"/>
      <c r="I70" s="30"/>
      <c r="J70" s="30"/>
      <c r="K70" s="30"/>
      <c r="L70" s="30"/>
      <c r="M70" s="30"/>
      <c r="N70" s="30"/>
      <c r="O70" s="30"/>
      <c r="P70" s="30"/>
      <c r="Q70" s="30"/>
      <c r="R70" s="30"/>
      <c r="S70" s="30"/>
      <c r="T70" s="30"/>
      <c r="U70" s="30"/>
      <c r="V70" s="30"/>
      <c r="W70" s="30"/>
      <c r="X70" s="30"/>
      <c r="Y70" s="30"/>
      <c r="Z70" s="30"/>
      <c r="AA70" s="30"/>
      <c r="AB70" s="30"/>
      <c r="AC70" s="1"/>
    </row>
    <row r="71" spans="1:29" ht="0.75" customHeight="1">
      <c r="A71" s="1"/>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
    </row>
    <row r="72" spans="1:29" ht="13.5" customHeight="1">
      <c r="A72" s="1"/>
      <c r="B72" s="17"/>
      <c r="C72" s="17"/>
      <c r="D72" s="17"/>
      <c r="E72" s="31"/>
      <c r="F72" s="32"/>
      <c r="G72" s="32"/>
      <c r="H72" s="32"/>
      <c r="I72" s="32"/>
      <c r="J72" s="22"/>
      <c r="K72" s="33"/>
      <c r="L72" s="34"/>
      <c r="M72" s="33"/>
      <c r="N72" s="34"/>
      <c r="O72" s="34"/>
      <c r="P72" s="24"/>
      <c r="Q72" s="35"/>
      <c r="R72" s="34"/>
      <c r="S72" s="17"/>
      <c r="T72" s="17"/>
      <c r="U72" s="17"/>
      <c r="V72" s="17"/>
      <c r="W72" s="17"/>
      <c r="X72" s="17"/>
      <c r="Y72" s="17"/>
      <c r="Z72" s="17"/>
      <c r="AA72" s="17"/>
      <c r="AB72" s="17"/>
      <c r="AC72" s="1"/>
    </row>
    <row r="73" spans="1:29" ht="6" customHeight="1" thickBot="1">
      <c r="A73" s="1"/>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
    </row>
    <row r="74" spans="1:29" ht="0.75" customHeight="1">
      <c r="A74" s="1"/>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1"/>
    </row>
    <row r="75" spans="1:29" ht="0.75" customHeight="1">
      <c r="A75" s="1"/>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
    </row>
    <row r="76" spans="1:29" ht="13.5" customHeight="1">
      <c r="A76" s="1"/>
      <c r="B76" s="17"/>
      <c r="C76" s="17"/>
      <c r="D76" s="39"/>
      <c r="E76" s="40"/>
      <c r="F76" s="26"/>
      <c r="G76" s="17"/>
      <c r="H76" s="33"/>
      <c r="I76" s="34"/>
      <c r="J76" s="22"/>
      <c r="K76" s="33"/>
      <c r="L76" s="34"/>
      <c r="M76" s="33"/>
      <c r="N76" s="34"/>
      <c r="O76" s="34"/>
      <c r="P76" s="24"/>
      <c r="Q76" s="36"/>
      <c r="R76" s="34"/>
      <c r="S76" s="36"/>
      <c r="T76" s="34"/>
      <c r="U76" s="17"/>
      <c r="V76" s="36"/>
      <c r="W76" s="34"/>
      <c r="X76" s="34"/>
      <c r="Y76" s="34"/>
      <c r="Z76" s="36"/>
      <c r="AA76" s="36"/>
      <c r="AB76" s="36"/>
      <c r="AC76" s="1"/>
    </row>
    <row r="77" spans="1:29" ht="21.75" customHeight="1">
      <c r="A77" s="1"/>
      <c r="B77" s="31" t="s">
        <v>35</v>
      </c>
      <c r="C77" s="32"/>
      <c r="D77" s="16"/>
      <c r="E77" s="17" t="s">
        <v>24</v>
      </c>
      <c r="F77" s="17" t="s">
        <v>30</v>
      </c>
      <c r="G77" s="19">
        <v>43070</v>
      </c>
      <c r="H77" s="37">
        <f>+'[1]Hoja1'!$Z$1</f>
        <v>1798604.22</v>
      </c>
      <c r="I77" s="38"/>
      <c r="J77" s="20">
        <v>0</v>
      </c>
      <c r="K77" s="37">
        <f>+'[1]Hoja1'!$Z$1</f>
        <v>1798604.22</v>
      </c>
      <c r="L77" s="38"/>
      <c r="M77" s="37">
        <f>+K77</f>
        <v>1798604.22</v>
      </c>
      <c r="N77" s="37"/>
      <c r="O77" s="37"/>
      <c r="P77" s="20">
        <v>100</v>
      </c>
      <c r="Q77" s="37">
        <f>+M77/K77*100</f>
        <v>100</v>
      </c>
      <c r="R77" s="37">
        <f>+M77/K77*100</f>
        <v>100</v>
      </c>
      <c r="S77" s="37">
        <v>0</v>
      </c>
      <c r="T77" s="38"/>
      <c r="U77" s="21"/>
      <c r="V77" s="37">
        <v>0</v>
      </c>
      <c r="W77" s="38"/>
      <c r="X77" s="38"/>
      <c r="Y77" s="38"/>
      <c r="Z77" s="37">
        <f>+V77</f>
        <v>0</v>
      </c>
      <c r="AA77" s="37"/>
      <c r="AB77" s="37"/>
      <c r="AC77" s="1"/>
    </row>
    <row r="78" spans="1:29" ht="21.75" customHeight="1">
      <c r="A78" s="1"/>
      <c r="B78" s="32"/>
      <c r="C78" s="32"/>
      <c r="D78" s="17"/>
      <c r="E78" s="17"/>
      <c r="F78" s="17"/>
      <c r="G78" s="19"/>
      <c r="H78" s="17"/>
      <c r="I78" s="17"/>
      <c r="J78" s="17"/>
      <c r="K78" s="17"/>
      <c r="L78" s="17"/>
      <c r="M78" s="17"/>
      <c r="N78" s="17"/>
      <c r="O78" s="17"/>
      <c r="P78" s="17"/>
      <c r="Q78" s="17"/>
      <c r="R78" s="17"/>
      <c r="S78" s="17"/>
      <c r="T78" s="17"/>
      <c r="U78" s="17"/>
      <c r="V78" s="17"/>
      <c r="W78" s="17"/>
      <c r="X78" s="17"/>
      <c r="Y78" s="17"/>
      <c r="Z78" s="17"/>
      <c r="AA78" s="17"/>
      <c r="AB78" s="17"/>
      <c r="AC78" s="1"/>
    </row>
    <row r="79" spans="1:29" ht="21.75" customHeight="1">
      <c r="A79" s="1"/>
      <c r="B79" s="32"/>
      <c r="C79" s="32"/>
      <c r="D79" s="17"/>
      <c r="E79" s="17"/>
      <c r="F79" s="17"/>
      <c r="G79" s="19">
        <v>43100</v>
      </c>
      <c r="H79" s="17"/>
      <c r="I79" s="17"/>
      <c r="J79" s="17"/>
      <c r="K79" s="17"/>
      <c r="L79" s="17"/>
      <c r="M79" s="17"/>
      <c r="N79" s="17"/>
      <c r="O79" s="17"/>
      <c r="P79" s="17"/>
      <c r="Q79" s="17"/>
      <c r="R79" s="17"/>
      <c r="S79" s="17"/>
      <c r="T79" s="17"/>
      <c r="U79" s="17"/>
      <c r="V79" s="17"/>
      <c r="W79" s="17"/>
      <c r="X79" s="17"/>
      <c r="Y79" s="17"/>
      <c r="Z79" s="17"/>
      <c r="AA79" s="17"/>
      <c r="AB79" s="17"/>
      <c r="AC79" s="1"/>
    </row>
    <row r="80" spans="1:29" ht="1.5" customHeight="1" thickBot="1">
      <c r="A80" s="1"/>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
    </row>
    <row r="81" spans="1:29" ht="0.75" customHeight="1">
      <c r="A81" s="1"/>
      <c r="B81" s="17"/>
      <c r="C81" s="17"/>
      <c r="D81" s="17"/>
      <c r="E81" s="30"/>
      <c r="F81" s="30"/>
      <c r="G81" s="30"/>
      <c r="H81" s="30"/>
      <c r="I81" s="30"/>
      <c r="J81" s="30"/>
      <c r="K81" s="30"/>
      <c r="L81" s="30"/>
      <c r="M81" s="30"/>
      <c r="N81" s="30"/>
      <c r="O81" s="30"/>
      <c r="P81" s="30"/>
      <c r="Q81" s="30"/>
      <c r="R81" s="30"/>
      <c r="S81" s="30"/>
      <c r="T81" s="30"/>
      <c r="U81" s="30"/>
      <c r="V81" s="30"/>
      <c r="W81" s="30"/>
      <c r="X81" s="30"/>
      <c r="Y81" s="30"/>
      <c r="Z81" s="30"/>
      <c r="AA81" s="30"/>
      <c r="AB81" s="30"/>
      <c r="AC81" s="1"/>
    </row>
    <row r="82" spans="1:29" ht="0.75" customHeight="1">
      <c r="A82" s="1"/>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
    </row>
    <row r="83" spans="1:29" ht="9.75" customHeight="1">
      <c r="A83" s="1"/>
      <c r="B83" s="17"/>
      <c r="C83" s="17"/>
      <c r="D83" s="17"/>
      <c r="E83" s="31"/>
      <c r="F83" s="32"/>
      <c r="G83" s="32"/>
      <c r="H83" s="32"/>
      <c r="I83" s="32"/>
      <c r="J83" s="22"/>
      <c r="K83" s="33"/>
      <c r="L83" s="34"/>
      <c r="M83" s="33"/>
      <c r="N83" s="34"/>
      <c r="O83" s="34"/>
      <c r="P83" s="24"/>
      <c r="Q83" s="35"/>
      <c r="R83" s="34"/>
      <c r="S83" s="17"/>
      <c r="T83" s="17"/>
      <c r="U83" s="17"/>
      <c r="V83" s="17"/>
      <c r="W83" s="17"/>
      <c r="X83" s="17"/>
      <c r="Y83" s="17"/>
      <c r="Z83" s="17"/>
      <c r="AA83" s="17"/>
      <c r="AB83" s="17"/>
      <c r="AC83" s="1"/>
    </row>
    <row r="84" spans="1:29" ht="6" customHeight="1" thickBot="1">
      <c r="A84" s="1"/>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
    </row>
    <row r="85" spans="1:29" ht="0.75" customHeight="1">
      <c r="A85" s="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1"/>
    </row>
    <row r="86" spans="1:29" ht="0.75" customHeight="1">
      <c r="A86" s="1"/>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
    </row>
    <row r="87" spans="1:29" ht="13.5" customHeight="1">
      <c r="A87" s="1"/>
      <c r="B87" s="17"/>
      <c r="C87" s="17"/>
      <c r="D87" s="39"/>
      <c r="E87" s="40"/>
      <c r="F87" s="26"/>
      <c r="G87" s="17"/>
      <c r="H87" s="33"/>
      <c r="I87" s="34"/>
      <c r="J87" s="22"/>
      <c r="K87" s="33"/>
      <c r="L87" s="34"/>
      <c r="M87" s="33"/>
      <c r="N87" s="34"/>
      <c r="O87" s="34"/>
      <c r="P87" s="24"/>
      <c r="Q87" s="36"/>
      <c r="R87" s="34"/>
      <c r="S87" s="36"/>
      <c r="T87" s="34"/>
      <c r="U87" s="17"/>
      <c r="V87" s="36"/>
      <c r="W87" s="34"/>
      <c r="X87" s="34"/>
      <c r="Y87" s="34"/>
      <c r="Z87" s="36"/>
      <c r="AA87" s="36"/>
      <c r="AB87" s="36"/>
      <c r="AC87" s="1"/>
    </row>
    <row r="88" spans="1:29" ht="39.75" customHeight="1">
      <c r="A88" s="1"/>
      <c r="B88" s="31" t="s">
        <v>40</v>
      </c>
      <c r="C88" s="32"/>
      <c r="D88" s="16"/>
      <c r="E88" s="17" t="s">
        <v>25</v>
      </c>
      <c r="F88" s="17" t="s">
        <v>30</v>
      </c>
      <c r="G88" s="19">
        <v>43009</v>
      </c>
      <c r="H88" s="37">
        <f>+'[1]Hoja1'!$AA$1</f>
        <v>32417.010000000002</v>
      </c>
      <c r="I88" s="38"/>
      <c r="J88" s="20">
        <v>0</v>
      </c>
      <c r="K88" s="37">
        <f>+'[1]Hoja1'!$AA$1</f>
        <v>32417.010000000002</v>
      </c>
      <c r="L88" s="38"/>
      <c r="M88" s="37">
        <f>+K88</f>
        <v>32417.010000000002</v>
      </c>
      <c r="N88" s="37"/>
      <c r="O88" s="37"/>
      <c r="P88" s="20">
        <v>100</v>
      </c>
      <c r="Q88" s="37">
        <f>+M88/K88*100</f>
        <v>100</v>
      </c>
      <c r="R88" s="37">
        <f>+M88/K88*100</f>
        <v>100</v>
      </c>
      <c r="S88" s="37">
        <v>100</v>
      </c>
      <c r="T88" s="38"/>
      <c r="U88" s="21"/>
      <c r="V88" s="37">
        <v>100</v>
      </c>
      <c r="W88" s="38"/>
      <c r="X88" s="38"/>
      <c r="Y88" s="38"/>
      <c r="Z88" s="37">
        <f>+V88</f>
        <v>100</v>
      </c>
      <c r="AA88" s="37"/>
      <c r="AB88" s="37"/>
      <c r="AC88" s="1"/>
    </row>
    <row r="89" spans="1:29" ht="39.75" customHeight="1">
      <c r="A89" s="1"/>
      <c r="B89" s="32"/>
      <c r="C89" s="32"/>
      <c r="D89" s="17"/>
      <c r="E89" s="17"/>
      <c r="F89" s="17"/>
      <c r="G89" s="19"/>
      <c r="H89" s="17"/>
      <c r="I89" s="17"/>
      <c r="J89" s="17"/>
      <c r="K89" s="17"/>
      <c r="L89" s="17"/>
      <c r="M89" s="17"/>
      <c r="N89" s="17"/>
      <c r="O89" s="17"/>
      <c r="P89" s="17"/>
      <c r="Q89" s="17"/>
      <c r="R89" s="17"/>
      <c r="S89" s="17"/>
      <c r="T89" s="17"/>
      <c r="U89" s="17"/>
      <c r="V89" s="17"/>
      <c r="W89" s="17"/>
      <c r="X89" s="17"/>
      <c r="Y89" s="17"/>
      <c r="Z89" s="17"/>
      <c r="AA89" s="17"/>
      <c r="AB89" s="17"/>
      <c r="AC89" s="1"/>
    </row>
    <row r="90" spans="1:29" ht="39.75" customHeight="1">
      <c r="A90" s="1"/>
      <c r="B90" s="32"/>
      <c r="C90" s="32"/>
      <c r="D90" s="17"/>
      <c r="E90" s="17"/>
      <c r="F90" s="17"/>
      <c r="G90" s="19">
        <v>43039</v>
      </c>
      <c r="H90" s="17"/>
      <c r="I90" s="17"/>
      <c r="J90" s="17"/>
      <c r="K90" s="17"/>
      <c r="L90" s="17"/>
      <c r="M90" s="17"/>
      <c r="N90" s="17"/>
      <c r="O90" s="17"/>
      <c r="P90" s="17"/>
      <c r="Q90" s="17"/>
      <c r="R90" s="17"/>
      <c r="S90" s="17"/>
      <c r="T90" s="17"/>
      <c r="U90" s="17"/>
      <c r="V90" s="17"/>
      <c r="W90" s="17"/>
      <c r="X90" s="17"/>
      <c r="Y90" s="17"/>
      <c r="Z90" s="17"/>
      <c r="AA90" s="17"/>
      <c r="AB90" s="17"/>
      <c r="AC90" s="1"/>
    </row>
    <row r="91" spans="1:29" ht="1.5" customHeight="1" thickBot="1">
      <c r="A91" s="1"/>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
    </row>
    <row r="92" spans="1:29" ht="0.75" customHeight="1">
      <c r="A92" s="1"/>
      <c r="B92" s="17"/>
      <c r="C92" s="17"/>
      <c r="D92" s="17"/>
      <c r="E92" s="30"/>
      <c r="F92" s="30"/>
      <c r="G92" s="30"/>
      <c r="H92" s="30"/>
      <c r="I92" s="30"/>
      <c r="J92" s="30"/>
      <c r="K92" s="30"/>
      <c r="L92" s="30"/>
      <c r="M92" s="30"/>
      <c r="N92" s="30"/>
      <c r="O92" s="30"/>
      <c r="P92" s="30"/>
      <c r="Q92" s="30"/>
      <c r="R92" s="30"/>
      <c r="S92" s="30"/>
      <c r="T92" s="30"/>
      <c r="U92" s="30"/>
      <c r="V92" s="30"/>
      <c r="W92" s="30"/>
      <c r="X92" s="30"/>
      <c r="Y92" s="30"/>
      <c r="Z92" s="30"/>
      <c r="AA92" s="30"/>
      <c r="AB92" s="30"/>
      <c r="AC92" s="1"/>
    </row>
    <row r="93" spans="1:29" ht="0.75" customHeight="1">
      <c r="A93" s="1"/>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
    </row>
    <row r="94" spans="1:29" ht="8.25" customHeight="1">
      <c r="A94" s="1"/>
      <c r="B94" s="17"/>
      <c r="C94" s="17"/>
      <c r="D94" s="17"/>
      <c r="E94" s="31"/>
      <c r="F94" s="32"/>
      <c r="G94" s="32"/>
      <c r="H94" s="32"/>
      <c r="I94" s="32"/>
      <c r="J94" s="22"/>
      <c r="K94" s="33"/>
      <c r="L94" s="34"/>
      <c r="M94" s="33"/>
      <c r="N94" s="34"/>
      <c r="O94" s="34"/>
      <c r="P94" s="24"/>
      <c r="Q94" s="35"/>
      <c r="R94" s="34"/>
      <c r="S94" s="17"/>
      <c r="T94" s="17"/>
      <c r="U94" s="17"/>
      <c r="V94" s="17"/>
      <c r="W94" s="17"/>
      <c r="X94" s="17"/>
      <c r="Y94" s="17"/>
      <c r="Z94" s="17"/>
      <c r="AA94" s="17"/>
      <c r="AB94" s="17"/>
      <c r="AC94" s="1"/>
    </row>
    <row r="95" spans="1:29" ht="6" customHeight="1" thickBot="1">
      <c r="A95" s="1"/>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
    </row>
    <row r="96" spans="1:29" ht="0.75" customHeight="1">
      <c r="A96" s="1"/>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1"/>
    </row>
    <row r="97" spans="1:29" ht="0.75" customHeight="1">
      <c r="A97" s="1"/>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
    </row>
    <row r="98" spans="1:29" ht="13.5" customHeight="1">
      <c r="A98" s="1"/>
      <c r="B98" s="17"/>
      <c r="C98" s="17"/>
      <c r="D98" s="39"/>
      <c r="E98" s="40"/>
      <c r="F98" s="26"/>
      <c r="G98" s="17"/>
      <c r="H98" s="33"/>
      <c r="I98" s="34"/>
      <c r="J98" s="22"/>
      <c r="K98" s="33"/>
      <c r="L98" s="34"/>
      <c r="M98" s="33"/>
      <c r="N98" s="34"/>
      <c r="O98" s="34"/>
      <c r="P98" s="24"/>
      <c r="Q98" s="36"/>
      <c r="R98" s="34"/>
      <c r="S98" s="36"/>
      <c r="T98" s="34"/>
      <c r="U98" s="17"/>
      <c r="V98" s="36"/>
      <c r="W98" s="34"/>
      <c r="X98" s="34"/>
      <c r="Y98" s="34"/>
      <c r="Z98" s="36"/>
      <c r="AA98" s="36"/>
      <c r="AB98" s="36"/>
      <c r="AC98" s="1"/>
    </row>
    <row r="99" spans="1:29" ht="24" customHeight="1">
      <c r="A99" s="1"/>
      <c r="B99" s="31" t="s">
        <v>39</v>
      </c>
      <c r="C99" s="32"/>
      <c r="D99" s="16"/>
      <c r="E99" s="17" t="s">
        <v>26</v>
      </c>
      <c r="F99" s="17" t="s">
        <v>30</v>
      </c>
      <c r="G99" s="19">
        <v>43070</v>
      </c>
      <c r="H99" s="37">
        <f>+'[1]Hoja1'!$AB$1</f>
        <v>321687.72</v>
      </c>
      <c r="I99" s="38"/>
      <c r="J99" s="20">
        <v>0</v>
      </c>
      <c r="K99" s="37">
        <f>+'[1]Hoja1'!$AB$1</f>
        <v>321687.72</v>
      </c>
      <c r="L99" s="38"/>
      <c r="M99" s="37">
        <f>+K99</f>
        <v>321687.72</v>
      </c>
      <c r="N99" s="37"/>
      <c r="O99" s="37"/>
      <c r="P99" s="20">
        <v>100</v>
      </c>
      <c r="Q99" s="37">
        <f>+M99/K99*100</f>
        <v>100</v>
      </c>
      <c r="R99" s="37">
        <f>+M99/K99*100</f>
        <v>100</v>
      </c>
      <c r="S99" s="37">
        <v>0</v>
      </c>
      <c r="T99" s="38"/>
      <c r="U99" s="21"/>
      <c r="V99" s="37">
        <v>100</v>
      </c>
      <c r="W99" s="38"/>
      <c r="X99" s="38"/>
      <c r="Y99" s="38"/>
      <c r="Z99" s="37">
        <v>0</v>
      </c>
      <c r="AA99" s="37"/>
      <c r="AB99" s="37"/>
      <c r="AC99" s="1"/>
    </row>
    <row r="100" spans="1:29" ht="24" customHeight="1">
      <c r="A100" s="1"/>
      <c r="B100" s="32"/>
      <c r="C100" s="32"/>
      <c r="D100" s="17"/>
      <c r="E100" s="17"/>
      <c r="F100" s="17"/>
      <c r="G100" s="19"/>
      <c r="H100" s="17"/>
      <c r="I100" s="17"/>
      <c r="J100" s="17"/>
      <c r="K100" s="17"/>
      <c r="L100" s="17"/>
      <c r="M100" s="17"/>
      <c r="N100" s="17"/>
      <c r="O100" s="17"/>
      <c r="P100" s="17"/>
      <c r="Q100" s="17"/>
      <c r="R100" s="17"/>
      <c r="S100" s="17"/>
      <c r="T100" s="17"/>
      <c r="U100" s="17"/>
      <c r="V100" s="17"/>
      <c r="W100" s="17"/>
      <c r="X100" s="17"/>
      <c r="Y100" s="17"/>
      <c r="Z100" s="17"/>
      <c r="AA100" s="17"/>
      <c r="AB100" s="17"/>
      <c r="AC100" s="1"/>
    </row>
    <row r="101" spans="1:29" ht="24" customHeight="1">
      <c r="A101" s="1"/>
      <c r="B101" s="32"/>
      <c r="C101" s="32"/>
      <c r="D101" s="17"/>
      <c r="E101" s="17"/>
      <c r="F101" s="17"/>
      <c r="G101" s="19">
        <v>43100</v>
      </c>
      <c r="H101" s="17"/>
      <c r="I101" s="17"/>
      <c r="J101" s="17"/>
      <c r="K101" s="17"/>
      <c r="L101" s="17"/>
      <c r="M101" s="17"/>
      <c r="N101" s="17"/>
      <c r="O101" s="17"/>
      <c r="P101" s="17"/>
      <c r="Q101" s="17"/>
      <c r="R101" s="17"/>
      <c r="S101" s="17"/>
      <c r="T101" s="17"/>
      <c r="U101" s="17"/>
      <c r="V101" s="17"/>
      <c r="W101" s="17"/>
      <c r="X101" s="17"/>
      <c r="Y101" s="17"/>
      <c r="Z101" s="17"/>
      <c r="AA101" s="17"/>
      <c r="AB101" s="17"/>
      <c r="AC101" s="1"/>
    </row>
    <row r="102" spans="1:29" ht="1.5" customHeight="1" thickBot="1">
      <c r="A102" s="1"/>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
    </row>
    <row r="103" spans="1:29" ht="0.75" customHeight="1">
      <c r="A103" s="1"/>
      <c r="B103" s="17"/>
      <c r="C103" s="17"/>
      <c r="D103" s="17"/>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1"/>
    </row>
    <row r="104" spans="1:29" ht="0.75" customHeight="1">
      <c r="A104" s="1"/>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
    </row>
    <row r="105" spans="1:29" ht="8.25" customHeight="1">
      <c r="A105" s="1"/>
      <c r="B105" s="17"/>
      <c r="C105" s="17"/>
      <c r="D105" s="17"/>
      <c r="E105" s="31"/>
      <c r="F105" s="32"/>
      <c r="G105" s="32"/>
      <c r="H105" s="32"/>
      <c r="I105" s="32"/>
      <c r="J105" s="22"/>
      <c r="K105" s="33"/>
      <c r="L105" s="34"/>
      <c r="M105" s="33"/>
      <c r="N105" s="34"/>
      <c r="O105" s="34"/>
      <c r="P105" s="24"/>
      <c r="Q105" s="35"/>
      <c r="R105" s="34"/>
      <c r="S105" s="17"/>
      <c r="T105" s="17"/>
      <c r="U105" s="17"/>
      <c r="V105" s="17"/>
      <c r="W105" s="17"/>
      <c r="X105" s="17"/>
      <c r="Y105" s="17"/>
      <c r="Z105" s="17"/>
      <c r="AA105" s="17"/>
      <c r="AB105" s="17"/>
      <c r="AC105" s="1"/>
    </row>
    <row r="106" spans="1:29" ht="6" customHeight="1" thickBot="1">
      <c r="A106" s="1"/>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
    </row>
    <row r="107" spans="1:29" ht="0.75" customHeight="1">
      <c r="A107" s="1"/>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1"/>
    </row>
    <row r="108" spans="1:29" ht="0.75" customHeight="1">
      <c r="A108" s="1"/>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
    </row>
    <row r="109" spans="1:29" ht="13.5" customHeight="1">
      <c r="A109" s="1"/>
      <c r="B109" s="17"/>
      <c r="C109" s="17"/>
      <c r="D109" s="39"/>
      <c r="E109" s="40"/>
      <c r="F109" s="26"/>
      <c r="G109" s="17"/>
      <c r="H109" s="33"/>
      <c r="I109" s="34"/>
      <c r="J109" s="22"/>
      <c r="K109" s="33"/>
      <c r="L109" s="34"/>
      <c r="M109" s="33"/>
      <c r="N109" s="34"/>
      <c r="O109" s="34"/>
      <c r="P109" s="24"/>
      <c r="Q109" s="36"/>
      <c r="R109" s="34"/>
      <c r="S109" s="36"/>
      <c r="T109" s="34"/>
      <c r="U109" s="17"/>
      <c r="V109" s="36"/>
      <c r="W109" s="34"/>
      <c r="X109" s="34"/>
      <c r="Y109" s="34"/>
      <c r="Z109" s="36"/>
      <c r="AA109" s="36"/>
      <c r="AB109" s="36"/>
      <c r="AC109" s="1"/>
    </row>
    <row r="110" spans="1:29" ht="39.75" customHeight="1">
      <c r="A110" s="1"/>
      <c r="B110" s="31" t="s">
        <v>38</v>
      </c>
      <c r="C110" s="32"/>
      <c r="D110" s="16"/>
      <c r="E110" s="17" t="s">
        <v>27</v>
      </c>
      <c r="F110" s="17" t="s">
        <v>30</v>
      </c>
      <c r="G110" s="19">
        <v>43070</v>
      </c>
      <c r="H110" s="37">
        <f>+'[1]Hoja1'!$AC$1</f>
        <v>101588.73999999999</v>
      </c>
      <c r="I110" s="38"/>
      <c r="J110" s="20">
        <v>0</v>
      </c>
      <c r="K110" s="37">
        <f>+'[1]Hoja1'!$AC$1</f>
        <v>101588.73999999999</v>
      </c>
      <c r="L110" s="38"/>
      <c r="M110" s="37">
        <f>+K110</f>
        <v>101588.73999999999</v>
      </c>
      <c r="N110" s="37"/>
      <c r="O110" s="37"/>
      <c r="P110" s="20">
        <v>100</v>
      </c>
      <c r="Q110" s="37">
        <f>+M110/K110*100</f>
        <v>100</v>
      </c>
      <c r="R110" s="37">
        <f>+M110/K110*100</f>
        <v>100</v>
      </c>
      <c r="S110" s="37">
        <v>0</v>
      </c>
      <c r="T110" s="38"/>
      <c r="U110" s="21"/>
      <c r="V110" s="37">
        <v>0</v>
      </c>
      <c r="W110" s="38"/>
      <c r="X110" s="38"/>
      <c r="Y110" s="38"/>
      <c r="Z110" s="37">
        <f>+V110</f>
        <v>0</v>
      </c>
      <c r="AA110" s="37"/>
      <c r="AB110" s="37"/>
      <c r="AC110" s="1"/>
    </row>
    <row r="111" spans="1:29" ht="39.75" customHeight="1">
      <c r="A111" s="1"/>
      <c r="B111" s="32"/>
      <c r="C111" s="32"/>
      <c r="D111" s="17"/>
      <c r="E111" s="17"/>
      <c r="F111" s="17"/>
      <c r="G111" s="19"/>
      <c r="H111" s="17"/>
      <c r="I111" s="17"/>
      <c r="J111" s="17"/>
      <c r="K111" s="17"/>
      <c r="L111" s="17"/>
      <c r="M111" s="17"/>
      <c r="N111" s="17"/>
      <c r="O111" s="17"/>
      <c r="P111" s="17"/>
      <c r="Q111" s="17"/>
      <c r="R111" s="17"/>
      <c r="S111" s="17"/>
      <c r="T111" s="17"/>
      <c r="U111" s="17"/>
      <c r="V111" s="17"/>
      <c r="W111" s="17"/>
      <c r="X111" s="17"/>
      <c r="Y111" s="17"/>
      <c r="Z111" s="17"/>
      <c r="AA111" s="17"/>
      <c r="AB111" s="17"/>
      <c r="AC111" s="1"/>
    </row>
    <row r="112" spans="1:29" ht="39.75" customHeight="1">
      <c r="A112" s="1"/>
      <c r="B112" s="32"/>
      <c r="C112" s="32"/>
      <c r="D112" s="17"/>
      <c r="E112" s="17"/>
      <c r="F112" s="17"/>
      <c r="G112" s="19">
        <v>43100</v>
      </c>
      <c r="H112" s="17"/>
      <c r="I112" s="17"/>
      <c r="J112" s="17"/>
      <c r="K112" s="17"/>
      <c r="L112" s="17"/>
      <c r="M112" s="17"/>
      <c r="N112" s="17"/>
      <c r="O112" s="17"/>
      <c r="P112" s="17"/>
      <c r="Q112" s="17"/>
      <c r="R112" s="17"/>
      <c r="S112" s="17"/>
      <c r="T112" s="17"/>
      <c r="U112" s="17"/>
      <c r="V112" s="17"/>
      <c r="W112" s="17"/>
      <c r="X112" s="17"/>
      <c r="Y112" s="17"/>
      <c r="Z112" s="17"/>
      <c r="AA112" s="17"/>
      <c r="AB112" s="17"/>
      <c r="AC112" s="1"/>
    </row>
    <row r="113" spans="1:29" ht="1.5" customHeight="1" thickBot="1">
      <c r="A113" s="1"/>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
    </row>
    <row r="114" spans="1:29" ht="0.75" customHeight="1">
      <c r="A114" s="1"/>
      <c r="B114" s="17"/>
      <c r="C114" s="17"/>
      <c r="D114" s="17"/>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1"/>
    </row>
    <row r="115" spans="1:29" ht="0.75" customHeight="1">
      <c r="A115" s="1"/>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
    </row>
    <row r="116" spans="1:29" ht="8.25" customHeight="1">
      <c r="A116" s="1"/>
      <c r="B116" s="17"/>
      <c r="C116" s="17"/>
      <c r="D116" s="17"/>
      <c r="E116" s="31"/>
      <c r="F116" s="32"/>
      <c r="G116" s="32"/>
      <c r="H116" s="32"/>
      <c r="I116" s="32"/>
      <c r="J116" s="22"/>
      <c r="K116" s="33"/>
      <c r="L116" s="34"/>
      <c r="M116" s="33"/>
      <c r="N116" s="34"/>
      <c r="O116" s="34"/>
      <c r="P116" s="24"/>
      <c r="Q116" s="35"/>
      <c r="R116" s="34"/>
      <c r="S116" s="17"/>
      <c r="T116" s="17"/>
      <c r="U116" s="17"/>
      <c r="V116" s="17"/>
      <c r="W116" s="17"/>
      <c r="X116" s="17"/>
      <c r="Y116" s="17"/>
      <c r="Z116" s="17"/>
      <c r="AA116" s="17"/>
      <c r="AB116" s="17"/>
      <c r="AC116" s="1"/>
    </row>
    <row r="117" spans="1:29" ht="6" customHeight="1" thickBot="1">
      <c r="A117" s="1"/>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
    </row>
    <row r="118" spans="1:29" ht="0.75" customHeight="1">
      <c r="A118" s="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1"/>
    </row>
    <row r="119" spans="1:29" ht="0.75" customHeight="1">
      <c r="A119" s="1"/>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
    </row>
    <row r="120" spans="1:29" ht="13.5" customHeight="1">
      <c r="A120" s="1"/>
      <c r="B120" s="17"/>
      <c r="C120" s="17"/>
      <c r="D120" s="39"/>
      <c r="E120" s="40"/>
      <c r="F120" s="26"/>
      <c r="G120" s="17"/>
      <c r="H120" s="33"/>
      <c r="I120" s="34"/>
      <c r="J120" s="22"/>
      <c r="K120" s="33"/>
      <c r="L120" s="34"/>
      <c r="M120" s="33"/>
      <c r="N120" s="34"/>
      <c r="O120" s="34"/>
      <c r="P120" s="24"/>
      <c r="Q120" s="36"/>
      <c r="R120" s="34"/>
      <c r="S120" s="36"/>
      <c r="T120" s="34"/>
      <c r="U120" s="17"/>
      <c r="V120" s="36"/>
      <c r="W120" s="34"/>
      <c r="X120" s="34"/>
      <c r="Y120" s="34"/>
      <c r="Z120" s="36"/>
      <c r="AA120" s="36"/>
      <c r="AB120" s="36"/>
      <c r="AC120" s="1"/>
    </row>
    <row r="121" spans="1:29" ht="21" customHeight="1">
      <c r="A121" s="1"/>
      <c r="B121" s="31" t="s">
        <v>45</v>
      </c>
      <c r="C121" s="32"/>
      <c r="D121" s="16"/>
      <c r="E121" s="17" t="s">
        <v>28</v>
      </c>
      <c r="F121" s="17" t="s">
        <v>30</v>
      </c>
      <c r="G121" s="19">
        <v>43070</v>
      </c>
      <c r="H121" s="37">
        <f>+'[1]Hoja1'!$AD$1</f>
        <v>246368.41999999998</v>
      </c>
      <c r="I121" s="38"/>
      <c r="J121" s="20">
        <v>0</v>
      </c>
      <c r="K121" s="37">
        <f>+'[1]Hoja1'!$AD$1</f>
        <v>246368.41999999998</v>
      </c>
      <c r="L121" s="38"/>
      <c r="M121" s="37">
        <f>+K121</f>
        <v>246368.41999999998</v>
      </c>
      <c r="N121" s="37"/>
      <c r="O121" s="37"/>
      <c r="P121" s="20">
        <v>100</v>
      </c>
      <c r="Q121" s="37">
        <f>+M121/K121*100</f>
        <v>100</v>
      </c>
      <c r="R121" s="37">
        <f>+M121/K121*100</f>
        <v>100</v>
      </c>
      <c r="S121" s="37">
        <v>100</v>
      </c>
      <c r="T121" s="38"/>
      <c r="U121" s="21"/>
      <c r="V121" s="37">
        <v>100</v>
      </c>
      <c r="W121" s="38"/>
      <c r="X121" s="38"/>
      <c r="Y121" s="38"/>
      <c r="Z121" s="37">
        <f>+V121</f>
        <v>100</v>
      </c>
      <c r="AA121" s="37"/>
      <c r="AB121" s="37"/>
      <c r="AC121" s="1"/>
    </row>
    <row r="122" spans="1:29" ht="21" customHeight="1">
      <c r="A122" s="1"/>
      <c r="B122" s="32"/>
      <c r="C122" s="32"/>
      <c r="D122" s="17"/>
      <c r="E122" s="17"/>
      <c r="F122" s="17"/>
      <c r="G122" s="19"/>
      <c r="H122" s="17"/>
      <c r="I122" s="17"/>
      <c r="J122" s="17"/>
      <c r="K122" s="17"/>
      <c r="L122" s="17"/>
      <c r="M122" s="17"/>
      <c r="N122" s="17"/>
      <c r="O122" s="17"/>
      <c r="P122" s="17"/>
      <c r="Q122" s="17"/>
      <c r="R122" s="17"/>
      <c r="S122" s="17"/>
      <c r="T122" s="17"/>
      <c r="U122" s="17"/>
      <c r="V122" s="17"/>
      <c r="W122" s="17"/>
      <c r="X122" s="17"/>
      <c r="Y122" s="17"/>
      <c r="Z122" s="17"/>
      <c r="AA122" s="17"/>
      <c r="AB122" s="17"/>
      <c r="AC122" s="1"/>
    </row>
    <row r="123" spans="1:29" ht="21" customHeight="1">
      <c r="A123" s="1"/>
      <c r="B123" s="32"/>
      <c r="C123" s="32"/>
      <c r="D123" s="17"/>
      <c r="E123" s="17"/>
      <c r="F123" s="17"/>
      <c r="G123" s="19">
        <v>43100</v>
      </c>
      <c r="H123" s="17"/>
      <c r="I123" s="17"/>
      <c r="J123" s="17"/>
      <c r="K123" s="17"/>
      <c r="L123" s="17"/>
      <c r="M123" s="17"/>
      <c r="N123" s="17"/>
      <c r="O123" s="17"/>
      <c r="P123" s="17"/>
      <c r="Q123" s="17"/>
      <c r="R123" s="17"/>
      <c r="S123" s="17"/>
      <c r="T123" s="17"/>
      <c r="U123" s="17"/>
      <c r="V123" s="17"/>
      <c r="W123" s="17"/>
      <c r="X123" s="17"/>
      <c r="Y123" s="17"/>
      <c r="Z123" s="17"/>
      <c r="AA123" s="17"/>
      <c r="AB123" s="17"/>
      <c r="AC123" s="1"/>
    </row>
    <row r="124" spans="1:29" ht="1.5" customHeight="1" thickBot="1">
      <c r="A124" s="1"/>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
    </row>
    <row r="125" spans="1:29" ht="0.75" customHeight="1">
      <c r="A125" s="1"/>
      <c r="B125" s="17"/>
      <c r="C125" s="17"/>
      <c r="D125" s="17"/>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1"/>
    </row>
    <row r="126" spans="1:29" ht="0.75" customHeight="1">
      <c r="A126" s="1"/>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
    </row>
    <row r="127" spans="1:29" ht="13.5" customHeight="1">
      <c r="A127" s="1"/>
      <c r="B127" s="17"/>
      <c r="C127" s="17"/>
      <c r="D127" s="17"/>
      <c r="E127" s="31"/>
      <c r="F127" s="32"/>
      <c r="G127" s="32"/>
      <c r="H127" s="32"/>
      <c r="I127" s="32"/>
      <c r="J127" s="22"/>
      <c r="K127" s="33"/>
      <c r="L127" s="34"/>
      <c r="M127" s="33"/>
      <c r="N127" s="34"/>
      <c r="O127" s="34"/>
      <c r="P127" s="24"/>
      <c r="Q127" s="35"/>
      <c r="R127" s="34"/>
      <c r="S127" s="17"/>
      <c r="T127" s="17"/>
      <c r="U127" s="17"/>
      <c r="V127" s="17"/>
      <c r="W127" s="17"/>
      <c r="X127" s="17"/>
      <c r="Y127" s="17"/>
      <c r="Z127" s="17"/>
      <c r="AA127" s="17"/>
      <c r="AB127" s="17"/>
      <c r="AC127" s="1"/>
    </row>
    <row r="128" spans="1:29" ht="6" customHeight="1" thickBot="1">
      <c r="A128" s="1"/>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
    </row>
    <row r="129" spans="1:29" ht="0.75" customHeight="1">
      <c r="A129" s="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1"/>
    </row>
    <row r="130" spans="1:29" ht="0.75" customHeight="1">
      <c r="A130" s="1"/>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
    </row>
    <row r="131" spans="1:29" ht="13.5" customHeight="1">
      <c r="A131" s="1"/>
      <c r="B131" s="17"/>
      <c r="C131" s="17"/>
      <c r="D131" s="39"/>
      <c r="E131" s="40"/>
      <c r="F131" s="26"/>
      <c r="G131" s="17"/>
      <c r="H131" s="33"/>
      <c r="I131" s="34"/>
      <c r="J131" s="22"/>
      <c r="K131" s="33"/>
      <c r="L131" s="34"/>
      <c r="M131" s="33"/>
      <c r="N131" s="34"/>
      <c r="O131" s="34"/>
      <c r="P131" s="24"/>
      <c r="Q131" s="36"/>
      <c r="R131" s="34"/>
      <c r="S131" s="36"/>
      <c r="T131" s="34"/>
      <c r="U131" s="17"/>
      <c r="V131" s="36"/>
      <c r="W131" s="34"/>
      <c r="X131" s="34"/>
      <c r="Y131" s="34"/>
      <c r="Z131" s="36"/>
      <c r="AA131" s="36"/>
      <c r="AB131" s="36"/>
      <c r="AC131" s="1"/>
    </row>
    <row r="132" spans="1:29" ht="30" customHeight="1">
      <c r="A132" s="1"/>
      <c r="B132" s="31" t="s">
        <v>37</v>
      </c>
      <c r="C132" s="32"/>
      <c r="D132" s="16"/>
      <c r="E132" s="17" t="s">
        <v>29</v>
      </c>
      <c r="F132" s="17" t="s">
        <v>30</v>
      </c>
      <c r="G132" s="19">
        <v>43070</v>
      </c>
      <c r="H132" s="37">
        <f>+'[1]Hoja1'!$AE$1</f>
        <v>816662.98</v>
      </c>
      <c r="I132" s="38"/>
      <c r="J132" s="20">
        <v>0</v>
      </c>
      <c r="K132" s="37">
        <f>+'[1]Hoja1'!$AE$1</f>
        <v>816662.98</v>
      </c>
      <c r="L132" s="38"/>
      <c r="M132" s="37">
        <f>+K132</f>
        <v>816662.98</v>
      </c>
      <c r="N132" s="37"/>
      <c r="O132" s="37"/>
      <c r="P132" s="20">
        <v>100</v>
      </c>
      <c r="Q132" s="37">
        <f>+M132/K132*100</f>
        <v>100</v>
      </c>
      <c r="R132" s="37">
        <f>+M132/K132*100</f>
        <v>100</v>
      </c>
      <c r="S132" s="37">
        <v>0</v>
      </c>
      <c r="T132" s="38"/>
      <c r="U132" s="21"/>
      <c r="V132" s="37">
        <v>0</v>
      </c>
      <c r="W132" s="38"/>
      <c r="X132" s="38"/>
      <c r="Y132" s="38"/>
      <c r="Z132" s="37">
        <f>+V132</f>
        <v>0</v>
      </c>
      <c r="AA132" s="37"/>
      <c r="AB132" s="37"/>
      <c r="AC132" s="1"/>
    </row>
    <row r="133" spans="1:29" ht="30" customHeight="1">
      <c r="A133" s="1"/>
      <c r="B133" s="32"/>
      <c r="C133" s="32"/>
      <c r="D133" s="17"/>
      <c r="E133" s="17"/>
      <c r="F133" s="17"/>
      <c r="G133" s="19"/>
      <c r="H133" s="17"/>
      <c r="I133" s="17"/>
      <c r="J133" s="17"/>
      <c r="K133" s="17"/>
      <c r="L133" s="17"/>
      <c r="M133" s="17"/>
      <c r="N133" s="17"/>
      <c r="O133" s="17"/>
      <c r="P133" s="17"/>
      <c r="Q133" s="17"/>
      <c r="R133" s="17"/>
      <c r="S133" s="17"/>
      <c r="T133" s="17"/>
      <c r="U133" s="17"/>
      <c r="V133" s="17"/>
      <c r="W133" s="17"/>
      <c r="X133" s="17"/>
      <c r="Y133" s="17"/>
      <c r="Z133" s="17"/>
      <c r="AA133" s="17"/>
      <c r="AB133" s="17"/>
      <c r="AC133" s="1"/>
    </row>
    <row r="134" spans="1:29" ht="30" customHeight="1">
      <c r="A134" s="1"/>
      <c r="B134" s="32"/>
      <c r="C134" s="32"/>
      <c r="D134" s="17"/>
      <c r="E134" s="17"/>
      <c r="F134" s="17"/>
      <c r="G134" s="19">
        <v>43100</v>
      </c>
      <c r="H134" s="17"/>
      <c r="I134" s="17"/>
      <c r="J134" s="17"/>
      <c r="K134" s="17"/>
      <c r="L134" s="17"/>
      <c r="M134" s="17"/>
      <c r="N134" s="17"/>
      <c r="O134" s="17"/>
      <c r="P134" s="17"/>
      <c r="Q134" s="17"/>
      <c r="R134" s="17"/>
      <c r="S134" s="17"/>
      <c r="T134" s="17"/>
      <c r="U134" s="17"/>
      <c r="V134" s="17"/>
      <c r="W134" s="17"/>
      <c r="X134" s="17"/>
      <c r="Y134" s="17"/>
      <c r="Z134" s="17"/>
      <c r="AA134" s="17"/>
      <c r="AB134" s="17"/>
      <c r="AC134" s="1"/>
    </row>
    <row r="135" spans="1:29" ht="1.5" customHeight="1" thickBot="1">
      <c r="A135" s="1"/>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
    </row>
    <row r="136" spans="1:29" ht="0.75" customHeight="1">
      <c r="A136" s="1"/>
      <c r="B136" s="17"/>
      <c r="C136" s="17"/>
      <c r="D136" s="17"/>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1"/>
    </row>
    <row r="137" spans="1:29" ht="0.75" customHeight="1">
      <c r="A137" s="1"/>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
    </row>
    <row r="138" spans="1:29" ht="13.5" customHeight="1">
      <c r="A138" s="1"/>
      <c r="B138" s="17"/>
      <c r="C138" s="17"/>
      <c r="D138" s="17"/>
      <c r="E138" s="31"/>
      <c r="F138" s="32"/>
      <c r="G138" s="32"/>
      <c r="H138" s="32"/>
      <c r="I138" s="32"/>
      <c r="J138" s="22"/>
      <c r="K138" s="33"/>
      <c r="L138" s="34"/>
      <c r="M138" s="33"/>
      <c r="N138" s="34"/>
      <c r="O138" s="34"/>
      <c r="P138" s="24"/>
      <c r="Q138" s="35"/>
      <c r="R138" s="34"/>
      <c r="S138" s="17"/>
      <c r="T138" s="17"/>
      <c r="U138" s="17"/>
      <c r="V138" s="17"/>
      <c r="W138" s="17"/>
      <c r="X138" s="17"/>
      <c r="Y138" s="17"/>
      <c r="Z138" s="17"/>
      <c r="AA138" s="17"/>
      <c r="AB138" s="17"/>
      <c r="AC138" s="1"/>
    </row>
    <row r="139" spans="1:29" ht="13.5" customHeight="1">
      <c r="A139" s="1"/>
      <c r="B139" s="17"/>
      <c r="C139" s="17"/>
      <c r="D139" s="39"/>
      <c r="E139" s="40"/>
      <c r="F139" s="26"/>
      <c r="G139" s="17"/>
      <c r="H139" s="33"/>
      <c r="I139" s="34"/>
      <c r="J139" s="23"/>
      <c r="K139" s="33"/>
      <c r="L139" s="34"/>
      <c r="M139" s="33"/>
      <c r="N139" s="34"/>
      <c r="O139" s="34"/>
      <c r="P139" s="25"/>
      <c r="Q139" s="36"/>
      <c r="R139" s="34"/>
      <c r="S139" s="36"/>
      <c r="T139" s="34"/>
      <c r="U139" s="17"/>
      <c r="V139" s="36"/>
      <c r="W139" s="34"/>
      <c r="X139" s="34"/>
      <c r="Y139" s="34"/>
      <c r="Z139" s="36"/>
      <c r="AA139" s="36"/>
      <c r="AB139" s="36"/>
      <c r="AC139" s="1"/>
    </row>
    <row r="140" spans="1:29" ht="30" customHeight="1">
      <c r="A140" s="1"/>
      <c r="B140" s="31" t="s">
        <v>46</v>
      </c>
      <c r="C140" s="32"/>
      <c r="D140" s="16"/>
      <c r="E140" s="17" t="s">
        <v>36</v>
      </c>
      <c r="F140" s="17" t="s">
        <v>30</v>
      </c>
      <c r="G140" s="19">
        <v>43070</v>
      </c>
      <c r="H140" s="37">
        <v>0</v>
      </c>
      <c r="I140" s="38"/>
      <c r="J140" s="20">
        <v>601500</v>
      </c>
      <c r="K140" s="37">
        <v>0</v>
      </c>
      <c r="L140" s="38"/>
      <c r="M140" s="37">
        <v>0</v>
      </c>
      <c r="N140" s="37"/>
      <c r="O140" s="37"/>
      <c r="P140" s="20">
        <f>+M140/J140*100</f>
        <v>0</v>
      </c>
      <c r="Q140" s="37">
        <v>0</v>
      </c>
      <c r="R140" s="37" t="e">
        <f>+M140/K140*100</f>
        <v>#DIV/0!</v>
      </c>
      <c r="S140" s="37">
        <v>0</v>
      </c>
      <c r="T140" s="38"/>
      <c r="U140" s="21"/>
      <c r="V140" s="37">
        <v>0</v>
      </c>
      <c r="W140" s="38"/>
      <c r="X140" s="38"/>
      <c r="Y140" s="38"/>
      <c r="Z140" s="37">
        <f>+V140</f>
        <v>0</v>
      </c>
      <c r="AA140" s="37"/>
      <c r="AB140" s="37"/>
      <c r="AC140" s="1"/>
    </row>
    <row r="141" spans="1:29" ht="30" customHeight="1">
      <c r="A141" s="1"/>
      <c r="B141" s="32"/>
      <c r="C141" s="32"/>
      <c r="D141" s="17"/>
      <c r="E141" s="17"/>
      <c r="F141" s="17"/>
      <c r="G141" s="19"/>
      <c r="H141" s="17"/>
      <c r="I141" s="17"/>
      <c r="J141" s="17"/>
      <c r="K141" s="17"/>
      <c r="L141" s="17"/>
      <c r="M141" s="17"/>
      <c r="N141" s="17"/>
      <c r="O141" s="17"/>
      <c r="P141" s="17"/>
      <c r="Q141" s="17"/>
      <c r="R141" s="17"/>
      <c r="S141" s="17"/>
      <c r="T141" s="17"/>
      <c r="U141" s="17"/>
      <c r="V141" s="17"/>
      <c r="W141" s="17"/>
      <c r="X141" s="17"/>
      <c r="Y141" s="17"/>
      <c r="Z141" s="17"/>
      <c r="AA141" s="17"/>
      <c r="AB141" s="17"/>
      <c r="AC141" s="1"/>
    </row>
    <row r="142" spans="1:29" ht="30" customHeight="1">
      <c r="A142" s="1"/>
      <c r="B142" s="32"/>
      <c r="C142" s="32"/>
      <c r="D142" s="17"/>
      <c r="E142" s="17"/>
      <c r="F142" s="17"/>
      <c r="G142" s="19">
        <v>43100</v>
      </c>
      <c r="H142" s="17"/>
      <c r="I142" s="17"/>
      <c r="J142" s="17"/>
      <c r="K142" s="17"/>
      <c r="L142" s="17"/>
      <c r="M142" s="17"/>
      <c r="N142" s="17"/>
      <c r="O142" s="17"/>
      <c r="P142" s="17"/>
      <c r="Q142" s="17"/>
      <c r="R142" s="17"/>
      <c r="S142" s="17"/>
      <c r="T142" s="17"/>
      <c r="U142" s="17"/>
      <c r="V142" s="17"/>
      <c r="W142" s="17"/>
      <c r="X142" s="17"/>
      <c r="Y142" s="17"/>
      <c r="Z142" s="17"/>
      <c r="AA142" s="17"/>
      <c r="AB142" s="17"/>
      <c r="AC142" s="1"/>
    </row>
    <row r="143" spans="1:29" ht="1.5" customHeight="1" thickBot="1">
      <c r="A143" s="1"/>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
    </row>
    <row r="144" spans="1:29" ht="0.75" customHeight="1">
      <c r="A144" s="1"/>
      <c r="B144" s="17"/>
      <c r="C144" s="17"/>
      <c r="D144" s="17"/>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1"/>
    </row>
    <row r="145" spans="1:29" ht="0.75" customHeight="1">
      <c r="A145" s="1"/>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
    </row>
    <row r="146" spans="1:29" ht="13.5" customHeight="1">
      <c r="A146" s="1"/>
      <c r="B146" s="17"/>
      <c r="C146" s="17"/>
      <c r="D146" s="17"/>
      <c r="E146" s="31"/>
      <c r="F146" s="32"/>
      <c r="G146" s="32"/>
      <c r="H146" s="32"/>
      <c r="I146" s="32"/>
      <c r="J146" s="23"/>
      <c r="K146" s="33"/>
      <c r="L146" s="34"/>
      <c r="M146" s="33"/>
      <c r="N146" s="34"/>
      <c r="O146" s="34"/>
      <c r="P146" s="25"/>
      <c r="Q146" s="35"/>
      <c r="R146" s="34"/>
      <c r="S146" s="17"/>
      <c r="T146" s="17"/>
      <c r="U146" s="17"/>
      <c r="V146" s="17"/>
      <c r="W146" s="17"/>
      <c r="X146" s="17"/>
      <c r="Y146" s="17"/>
      <c r="Z146" s="17"/>
      <c r="AA146" s="17"/>
      <c r="AB146" s="17"/>
      <c r="AC146" s="1"/>
    </row>
    <row r="147" spans="1:29" ht="6" customHeight="1" thickBot="1">
      <c r="A147" s="1"/>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
    </row>
    <row r="148" spans="1:29" ht="0.75" customHeight="1">
      <c r="A148" s="1"/>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1"/>
    </row>
    <row r="149" spans="1:29" ht="0.75" customHeight="1">
      <c r="A149" s="1"/>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
    </row>
    <row r="150" spans="1:29" ht="6" customHeight="1" thickBot="1">
      <c r="A150" s="1"/>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
    </row>
    <row r="151" spans="1:29" ht="0.75" customHeight="1">
      <c r="A151" s="1"/>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1"/>
    </row>
    <row r="152" spans="1:29" ht="0.75" customHeight="1">
      <c r="A152" s="1"/>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
    </row>
    <row r="153" spans="1:29" ht="13.5" customHeight="1">
      <c r="A153" s="1"/>
      <c r="B153" s="77" t="s">
        <v>13</v>
      </c>
      <c r="C153" s="78"/>
      <c r="D153" s="78"/>
      <c r="E153" s="78"/>
      <c r="F153" s="78"/>
      <c r="G153" s="78"/>
      <c r="H153" s="79">
        <f>+H157</f>
        <v>0</v>
      </c>
      <c r="I153" s="80"/>
      <c r="J153" s="27">
        <f>+J157</f>
        <v>0</v>
      </c>
      <c r="K153" s="79">
        <f>+K157</f>
        <v>0</v>
      </c>
      <c r="L153" s="80"/>
      <c r="M153" s="79">
        <f>+M157</f>
        <v>0</v>
      </c>
      <c r="N153" s="80"/>
      <c r="O153" s="80"/>
      <c r="P153" s="28">
        <f>+P157</f>
        <v>0</v>
      </c>
      <c r="Q153" s="81">
        <f>+Q157</f>
        <v>0</v>
      </c>
      <c r="R153" s="80"/>
      <c r="S153" s="85">
        <f>+S154</f>
        <v>0</v>
      </c>
      <c r="T153" s="85"/>
      <c r="U153" s="15"/>
      <c r="V153" s="85">
        <f>+V154</f>
        <v>0</v>
      </c>
      <c r="W153" s="85"/>
      <c r="X153" s="85"/>
      <c r="Y153" s="15"/>
      <c r="Z153" s="15"/>
      <c r="AA153" s="15">
        <f>+AA157</f>
        <v>0</v>
      </c>
      <c r="AB153" s="15"/>
      <c r="AC153" s="1"/>
    </row>
    <row r="154" spans="1:29" ht="1.5" customHeight="1" thickBot="1">
      <c r="A154" s="1"/>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
    </row>
    <row r="155" spans="1:29" ht="0.75" customHeight="1">
      <c r="A155" s="1"/>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1"/>
    </row>
    <row r="156" spans="1:29" ht="0.75" customHeight="1">
      <c r="A156" s="1"/>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
    </row>
    <row r="157" spans="1:29" ht="19.5" customHeight="1">
      <c r="A157" s="1"/>
      <c r="B157" s="77" t="s">
        <v>14</v>
      </c>
      <c r="C157" s="78"/>
      <c r="D157" s="78"/>
      <c r="E157" s="78"/>
      <c r="F157" s="78"/>
      <c r="G157" s="78"/>
      <c r="H157" s="79"/>
      <c r="I157" s="80"/>
      <c r="J157" s="27"/>
      <c r="K157" s="79"/>
      <c r="L157" s="80"/>
      <c r="M157" s="79"/>
      <c r="N157" s="80"/>
      <c r="O157" s="80"/>
      <c r="P157" s="28"/>
      <c r="Q157" s="81"/>
      <c r="R157" s="80"/>
      <c r="S157" s="15"/>
      <c r="T157" s="15"/>
      <c r="U157" s="15"/>
      <c r="V157" s="15"/>
      <c r="W157" s="15"/>
      <c r="X157" s="15"/>
      <c r="Y157" s="15"/>
      <c r="Z157" s="15"/>
      <c r="AA157" s="15"/>
      <c r="AB157" s="15"/>
      <c r="AC157" s="1"/>
    </row>
    <row r="158" spans="1:29" ht="1.5" customHeight="1" thickBo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row>
    <row r="159" spans="1:29" ht="0.75" customHeight="1">
      <c r="A159" s="1"/>
      <c r="B159" s="74"/>
      <c r="C159" s="74"/>
      <c r="D159" s="74"/>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c r="AC159" s="1"/>
    </row>
    <row r="160" spans="1:29" ht="0.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row>
    <row r="161" spans="1:29" ht="13.5" customHeight="1">
      <c r="A161" s="1"/>
      <c r="B161" s="94"/>
      <c r="C161" s="95"/>
      <c r="D161" s="96"/>
      <c r="E161" s="97"/>
      <c r="F161" s="3"/>
      <c r="G161" s="96"/>
      <c r="H161" s="82"/>
      <c r="I161" s="83"/>
      <c r="J161" s="4"/>
      <c r="K161" s="82"/>
      <c r="L161" s="83"/>
      <c r="M161" s="82"/>
      <c r="N161" s="83"/>
      <c r="O161" s="83"/>
      <c r="P161" s="5"/>
      <c r="Q161" s="84"/>
      <c r="R161" s="83"/>
      <c r="S161" s="84"/>
      <c r="T161" s="83"/>
      <c r="U161" s="1"/>
      <c r="V161" s="84"/>
      <c r="W161" s="83"/>
      <c r="X161" s="83"/>
      <c r="Y161" s="83"/>
      <c r="Z161" s="84"/>
      <c r="AA161" s="84"/>
      <c r="AB161" s="84"/>
      <c r="AC161" s="1"/>
    </row>
    <row r="162" spans="1:29" ht="13.5" customHeight="1">
      <c r="A162" s="1"/>
      <c r="B162" s="95"/>
      <c r="C162" s="95"/>
      <c r="D162" s="1"/>
      <c r="E162" s="1"/>
      <c r="F162" s="1"/>
      <c r="G162" s="97"/>
      <c r="H162" s="1"/>
      <c r="I162" s="1"/>
      <c r="J162" s="1"/>
      <c r="K162" s="1"/>
      <c r="L162" s="1"/>
      <c r="M162" s="1"/>
      <c r="N162" s="1"/>
      <c r="O162" s="1"/>
      <c r="P162" s="1"/>
      <c r="Q162" s="1"/>
      <c r="R162" s="1"/>
      <c r="S162" s="1"/>
      <c r="T162" s="1"/>
      <c r="U162" s="1"/>
      <c r="V162" s="1"/>
      <c r="W162" s="1"/>
      <c r="X162" s="1"/>
      <c r="Y162" s="1"/>
      <c r="Z162" s="1"/>
      <c r="AA162" s="1"/>
      <c r="AB162" s="1"/>
      <c r="AC162" s="1"/>
    </row>
    <row r="163" spans="1:29" ht="15">
      <c r="A163" s="1"/>
      <c r="B163" s="95"/>
      <c r="C163" s="95"/>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row>
    <row r="164" spans="1:29" ht="1.5" customHeight="1" thickBo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row>
    <row r="165" spans="1:29" ht="0.75" customHeight="1">
      <c r="A165" s="1"/>
      <c r="B165" s="1"/>
      <c r="C165" s="1"/>
      <c r="D165" s="1"/>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1"/>
    </row>
    <row r="166" spans="1:29" ht="0.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row>
    <row r="167" spans="1:29" ht="13.5" customHeight="1">
      <c r="A167" s="1"/>
      <c r="B167" s="1"/>
      <c r="C167" s="1"/>
      <c r="D167" s="1"/>
      <c r="E167" s="90"/>
      <c r="F167" s="91"/>
      <c r="G167" s="91"/>
      <c r="H167" s="91"/>
      <c r="I167" s="91"/>
      <c r="J167" s="4"/>
      <c r="K167" s="82"/>
      <c r="L167" s="83"/>
      <c r="M167" s="82"/>
      <c r="N167" s="83"/>
      <c r="O167" s="83"/>
      <c r="P167" s="5"/>
      <c r="Q167" s="92"/>
      <c r="R167" s="83"/>
      <c r="S167" s="1"/>
      <c r="T167" s="1"/>
      <c r="U167" s="1"/>
      <c r="V167" s="1"/>
      <c r="W167" s="1"/>
      <c r="X167" s="1"/>
      <c r="Y167" s="1"/>
      <c r="Z167" s="1"/>
      <c r="AA167" s="1"/>
      <c r="AB167" s="1"/>
      <c r="AC167" s="1"/>
    </row>
    <row r="168" spans="1:29" ht="13.5" customHeight="1">
      <c r="A168" s="1"/>
      <c r="B168" s="1"/>
      <c r="C168" s="1"/>
      <c r="D168" s="1"/>
      <c r="E168" s="91"/>
      <c r="F168" s="91"/>
      <c r="G168" s="91"/>
      <c r="H168" s="91"/>
      <c r="I168" s="91"/>
      <c r="J168" s="1"/>
      <c r="K168" s="1"/>
      <c r="L168" s="1"/>
      <c r="M168" s="1"/>
      <c r="N168" s="1"/>
      <c r="O168" s="1"/>
      <c r="P168" s="1"/>
      <c r="Q168" s="1"/>
      <c r="R168" s="1"/>
      <c r="S168" s="1"/>
      <c r="T168" s="1"/>
      <c r="U168" s="1"/>
      <c r="V168" s="1"/>
      <c r="W168" s="1"/>
      <c r="X168" s="1"/>
      <c r="Y168" s="1"/>
      <c r="Z168" s="1"/>
      <c r="AA168" s="1"/>
      <c r="AB168" s="1"/>
      <c r="AC168" s="1"/>
    </row>
    <row r="169" spans="1:29" ht="3.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row>
    <row r="170" spans="1:29" ht="15" customHeight="1">
      <c r="A170" s="1"/>
      <c r="B170" s="6" t="s">
        <v>0</v>
      </c>
      <c r="C170" s="86" t="s">
        <v>15</v>
      </c>
      <c r="D170" s="87"/>
      <c r="E170" s="87"/>
      <c r="F170" s="87"/>
      <c r="G170" s="87"/>
      <c r="H170" s="87"/>
      <c r="I170" s="87"/>
      <c r="J170" s="87"/>
      <c r="K170" s="87"/>
      <c r="L170" s="87"/>
      <c r="M170" s="87"/>
      <c r="N170" s="87"/>
      <c r="O170" s="87"/>
      <c r="P170" s="87"/>
      <c r="Q170" s="87"/>
      <c r="R170" s="87"/>
      <c r="S170" s="87"/>
      <c r="T170" s="87"/>
      <c r="U170" s="87"/>
      <c r="V170" s="87"/>
      <c r="W170" s="1"/>
      <c r="X170" s="1"/>
      <c r="Y170" s="1"/>
      <c r="Z170" s="1"/>
      <c r="AA170" s="1"/>
      <c r="AB170" s="1"/>
      <c r="AC170" s="1"/>
    </row>
    <row r="171" spans="1:29" ht="12" customHeight="1">
      <c r="A171" s="1"/>
      <c r="B171" s="1"/>
      <c r="C171" s="87"/>
      <c r="D171" s="87"/>
      <c r="E171" s="87"/>
      <c r="F171" s="87"/>
      <c r="G171" s="87"/>
      <c r="H171" s="87"/>
      <c r="I171" s="87"/>
      <c r="J171" s="87"/>
      <c r="K171" s="87"/>
      <c r="L171" s="87"/>
      <c r="M171" s="87"/>
      <c r="N171" s="87"/>
      <c r="O171" s="87"/>
      <c r="P171" s="87"/>
      <c r="Q171" s="87"/>
      <c r="R171" s="87"/>
      <c r="S171" s="87"/>
      <c r="T171" s="87"/>
      <c r="U171" s="87"/>
      <c r="V171" s="87"/>
      <c r="W171" s="1"/>
      <c r="X171" s="1"/>
      <c r="Y171" s="1"/>
      <c r="Z171" s="1"/>
      <c r="AA171" s="1"/>
      <c r="AB171" s="1"/>
      <c r="AC171" s="1"/>
    </row>
    <row r="172" spans="1:29" ht="9.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row>
    <row r="173" spans="1:29" ht="30" customHeight="1">
      <c r="A173" s="1"/>
      <c r="B173" s="86" t="s">
        <v>53</v>
      </c>
      <c r="C173" s="86"/>
      <c r="D173" s="86"/>
      <c r="E173" s="86"/>
      <c r="F173" s="86"/>
      <c r="G173" s="86"/>
      <c r="H173" s="86"/>
      <c r="I173" s="86"/>
      <c r="J173" s="86"/>
      <c r="K173" s="86"/>
      <c r="L173" s="86"/>
      <c r="M173" s="86"/>
      <c r="N173" s="86"/>
      <c r="O173" s="86"/>
      <c r="P173" s="86"/>
      <c r="Q173" s="86"/>
      <c r="R173" s="86"/>
      <c r="S173" s="86"/>
      <c r="T173" s="86"/>
      <c r="U173" s="86"/>
      <c r="V173" s="86"/>
      <c r="W173" s="86"/>
      <c r="X173" s="1"/>
      <c r="Y173" s="1"/>
      <c r="Z173" s="1"/>
      <c r="AA173" s="1"/>
      <c r="AB173" s="1"/>
      <c r="AC173" s="1"/>
    </row>
    <row r="174" spans="1:29" ht="15" customHeight="1">
      <c r="A174" s="1"/>
      <c r="B174" s="7" t="s">
        <v>32</v>
      </c>
      <c r="C174" s="86" t="s">
        <v>54</v>
      </c>
      <c r="D174" s="87"/>
      <c r="E174" s="87"/>
      <c r="F174" s="87"/>
      <c r="G174" s="87"/>
      <c r="H174" s="87"/>
      <c r="I174" s="87"/>
      <c r="J174" s="87"/>
      <c r="K174" s="87"/>
      <c r="L174" s="87"/>
      <c r="M174" s="87"/>
      <c r="N174" s="87"/>
      <c r="O174" s="87"/>
      <c r="P174" s="87"/>
      <c r="Q174" s="87"/>
      <c r="R174" s="87"/>
      <c r="S174" s="87"/>
      <c r="T174" s="87"/>
      <c r="U174" s="87"/>
      <c r="V174" s="87"/>
      <c r="W174" s="87"/>
      <c r="X174" s="87"/>
      <c r="Y174" s="1"/>
      <c r="Z174" s="1"/>
      <c r="AA174" s="1"/>
      <c r="AB174" s="1"/>
      <c r="AC174" s="1"/>
    </row>
    <row r="175" spans="1:29" ht="21.75" customHeight="1">
      <c r="A175" s="1"/>
      <c r="B175" s="88" t="s">
        <v>33</v>
      </c>
      <c r="C175" s="89"/>
      <c r="D175" s="89"/>
      <c r="E175" s="89"/>
      <c r="F175" s="89"/>
      <c r="G175" s="89"/>
      <c r="H175" s="89"/>
      <c r="I175" s="89"/>
      <c r="J175" s="89"/>
      <c r="K175" s="89"/>
      <c r="L175" s="89"/>
      <c r="M175" s="89"/>
      <c r="N175" s="89"/>
      <c r="O175" s="89"/>
      <c r="P175" s="89"/>
      <c r="Q175" s="89"/>
      <c r="R175" s="89"/>
      <c r="S175" s="89"/>
      <c r="T175" s="1"/>
      <c r="U175" s="1"/>
      <c r="V175" s="1"/>
      <c r="W175" s="1"/>
      <c r="X175" s="1"/>
      <c r="Y175" s="1"/>
      <c r="Z175" s="1"/>
      <c r="AA175" s="1"/>
      <c r="AB175" s="1"/>
      <c r="AC175" s="1"/>
    </row>
    <row r="176" spans="1:29" ht="61.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row>
  </sheetData>
  <sheetProtection/>
  <protectedRanges>
    <protectedRange sqref="X10:Z10" name="avance_1_1_3_1_1"/>
  </protectedRanges>
  <mergeCells count="333">
    <mergeCell ref="Z161:AB161"/>
    <mergeCell ref="E165:AB165"/>
    <mergeCell ref="B159:AB159"/>
    <mergeCell ref="B161:C163"/>
    <mergeCell ref="D161:E161"/>
    <mergeCell ref="G161:G162"/>
    <mergeCell ref="H161:I161"/>
    <mergeCell ref="K161:L161"/>
    <mergeCell ref="S153:T153"/>
    <mergeCell ref="V153:X153"/>
    <mergeCell ref="C174:X174"/>
    <mergeCell ref="B175:S175"/>
    <mergeCell ref="E167:I168"/>
    <mergeCell ref="K167:L167"/>
    <mergeCell ref="M167:O167"/>
    <mergeCell ref="Q167:R167"/>
    <mergeCell ref="C170:V171"/>
    <mergeCell ref="B173:W173"/>
    <mergeCell ref="B151:AB151"/>
    <mergeCell ref="B153:G153"/>
    <mergeCell ref="H153:I153"/>
    <mergeCell ref="M161:O161"/>
    <mergeCell ref="Q161:R161"/>
    <mergeCell ref="K153:L153"/>
    <mergeCell ref="M153:O153"/>
    <mergeCell ref="Q153:R153"/>
    <mergeCell ref="V161:Y161"/>
    <mergeCell ref="S161:T161"/>
    <mergeCell ref="B155:AB155"/>
    <mergeCell ref="B157:G157"/>
    <mergeCell ref="H157:I157"/>
    <mergeCell ref="K157:L157"/>
    <mergeCell ref="M157:O157"/>
    <mergeCell ref="Q157:R157"/>
    <mergeCell ref="M14:O14"/>
    <mergeCell ref="B20:AB20"/>
    <mergeCell ref="V14:X14"/>
    <mergeCell ref="V18:X18"/>
    <mergeCell ref="B16:AB16"/>
    <mergeCell ref="Q14:R14"/>
    <mergeCell ref="Z10:AA10"/>
    <mergeCell ref="B18:G18"/>
    <mergeCell ref="H18:I18"/>
    <mergeCell ref="K18:L18"/>
    <mergeCell ref="M18:O18"/>
    <mergeCell ref="Q18:R18"/>
    <mergeCell ref="B12:AB12"/>
    <mergeCell ref="B14:G14"/>
    <mergeCell ref="H14:I14"/>
    <mergeCell ref="K14:L14"/>
    <mergeCell ref="Y6:AA9"/>
    <mergeCell ref="J7:O7"/>
    <mergeCell ref="J8:J9"/>
    <mergeCell ref="U8:X9"/>
    <mergeCell ref="K8:L9"/>
    <mergeCell ref="M8:O9"/>
    <mergeCell ref="H6:O6"/>
    <mergeCell ref="S8:T9"/>
    <mergeCell ref="R8:R9"/>
    <mergeCell ref="P6:R7"/>
    <mergeCell ref="I2:K2"/>
    <mergeCell ref="B3:Z3"/>
    <mergeCell ref="B4:Z4"/>
    <mergeCell ref="B5:C9"/>
    <mergeCell ref="D5:E9"/>
    <mergeCell ref="F5:F9"/>
    <mergeCell ref="G5:G9"/>
    <mergeCell ref="H5:R5"/>
    <mergeCell ref="S5:AA5"/>
    <mergeCell ref="P8:Q9"/>
    <mergeCell ref="S6:X7"/>
    <mergeCell ref="B10:G10"/>
    <mergeCell ref="H10:I10"/>
    <mergeCell ref="K10:L10"/>
    <mergeCell ref="M10:O10"/>
    <mergeCell ref="H7:I9"/>
    <mergeCell ref="S10:T10"/>
    <mergeCell ref="V10:X10"/>
    <mergeCell ref="E138:I138"/>
    <mergeCell ref="K138:L138"/>
    <mergeCell ref="M138:O138"/>
    <mergeCell ref="Q138:R138"/>
    <mergeCell ref="B132:C134"/>
    <mergeCell ref="H132:I132"/>
    <mergeCell ref="K132:L132"/>
    <mergeCell ref="M132:O132"/>
    <mergeCell ref="B121:C123"/>
    <mergeCell ref="H121:I121"/>
    <mergeCell ref="K121:L121"/>
    <mergeCell ref="M121:O121"/>
    <mergeCell ref="B148:AB148"/>
    <mergeCell ref="Q132:R132"/>
    <mergeCell ref="S132:T132"/>
    <mergeCell ref="V132:Y132"/>
    <mergeCell ref="Z132:AB132"/>
    <mergeCell ref="E136:AB136"/>
    <mergeCell ref="Q121:R121"/>
    <mergeCell ref="S121:T121"/>
    <mergeCell ref="V121:Y121"/>
    <mergeCell ref="Z121:AB121"/>
    <mergeCell ref="E125:AB125"/>
    <mergeCell ref="E127:I127"/>
    <mergeCell ref="K127:L127"/>
    <mergeCell ref="M127:O127"/>
    <mergeCell ref="Q127:R127"/>
    <mergeCell ref="B129:AB129"/>
    <mergeCell ref="D131:E131"/>
    <mergeCell ref="H131:I131"/>
    <mergeCell ref="K131:L131"/>
    <mergeCell ref="M131:O131"/>
    <mergeCell ref="Q131:R131"/>
    <mergeCell ref="S131:T131"/>
    <mergeCell ref="V131:Y131"/>
    <mergeCell ref="Z131:AB131"/>
    <mergeCell ref="M116:O116"/>
    <mergeCell ref="Q116:R116"/>
    <mergeCell ref="B110:C112"/>
    <mergeCell ref="H110:I110"/>
    <mergeCell ref="K110:L110"/>
    <mergeCell ref="M110:O110"/>
    <mergeCell ref="S120:T120"/>
    <mergeCell ref="V120:Y120"/>
    <mergeCell ref="Z120:AB120"/>
    <mergeCell ref="Q110:R110"/>
    <mergeCell ref="S110:T110"/>
    <mergeCell ref="V110:Y110"/>
    <mergeCell ref="Z110:AB110"/>
    <mergeCell ref="E114:AB114"/>
    <mergeCell ref="E116:I116"/>
    <mergeCell ref="K116:L116"/>
    <mergeCell ref="B99:C101"/>
    <mergeCell ref="H99:I99"/>
    <mergeCell ref="K99:L99"/>
    <mergeCell ref="M99:O99"/>
    <mergeCell ref="B118:AB118"/>
    <mergeCell ref="D120:E120"/>
    <mergeCell ref="H120:I120"/>
    <mergeCell ref="K120:L120"/>
    <mergeCell ref="M120:O120"/>
    <mergeCell ref="Q120:R120"/>
    <mergeCell ref="Q99:R99"/>
    <mergeCell ref="S99:T99"/>
    <mergeCell ref="V99:Y99"/>
    <mergeCell ref="Z99:AB99"/>
    <mergeCell ref="E103:AB103"/>
    <mergeCell ref="E105:I105"/>
    <mergeCell ref="K105:L105"/>
    <mergeCell ref="M105:O105"/>
    <mergeCell ref="Q105:R105"/>
    <mergeCell ref="B107:AB107"/>
    <mergeCell ref="D109:E109"/>
    <mergeCell ref="H109:I109"/>
    <mergeCell ref="K109:L109"/>
    <mergeCell ref="M109:O109"/>
    <mergeCell ref="Q109:R109"/>
    <mergeCell ref="S109:T109"/>
    <mergeCell ref="V109:Y109"/>
    <mergeCell ref="Z109:AB109"/>
    <mergeCell ref="M94:O94"/>
    <mergeCell ref="Q94:R94"/>
    <mergeCell ref="B88:C90"/>
    <mergeCell ref="H88:I88"/>
    <mergeCell ref="K88:L88"/>
    <mergeCell ref="M88:O88"/>
    <mergeCell ref="S98:T98"/>
    <mergeCell ref="V98:Y98"/>
    <mergeCell ref="Z98:AB98"/>
    <mergeCell ref="Q88:R88"/>
    <mergeCell ref="S88:T88"/>
    <mergeCell ref="V88:Y88"/>
    <mergeCell ref="Z88:AB88"/>
    <mergeCell ref="E92:AB92"/>
    <mergeCell ref="E94:I94"/>
    <mergeCell ref="K94:L94"/>
    <mergeCell ref="B77:C79"/>
    <mergeCell ref="H77:I77"/>
    <mergeCell ref="K77:L77"/>
    <mergeCell ref="M77:O77"/>
    <mergeCell ref="B96:AB96"/>
    <mergeCell ref="D98:E98"/>
    <mergeCell ref="H98:I98"/>
    <mergeCell ref="K98:L98"/>
    <mergeCell ref="M98:O98"/>
    <mergeCell ref="Q98:R98"/>
    <mergeCell ref="Q77:R77"/>
    <mergeCell ref="S77:T77"/>
    <mergeCell ref="V77:Y77"/>
    <mergeCell ref="Z77:AB77"/>
    <mergeCell ref="E81:AB81"/>
    <mergeCell ref="E83:I83"/>
    <mergeCell ref="K83:L83"/>
    <mergeCell ref="M83:O83"/>
    <mergeCell ref="Q83:R83"/>
    <mergeCell ref="B85:AB85"/>
    <mergeCell ref="D87:E87"/>
    <mergeCell ref="H87:I87"/>
    <mergeCell ref="K87:L87"/>
    <mergeCell ref="M87:O87"/>
    <mergeCell ref="Q87:R87"/>
    <mergeCell ref="S87:T87"/>
    <mergeCell ref="V87:Y87"/>
    <mergeCell ref="Z87:AB87"/>
    <mergeCell ref="M72:O72"/>
    <mergeCell ref="Q72:R72"/>
    <mergeCell ref="B66:C68"/>
    <mergeCell ref="H66:I66"/>
    <mergeCell ref="K66:L66"/>
    <mergeCell ref="M66:O66"/>
    <mergeCell ref="S76:T76"/>
    <mergeCell ref="V76:Y76"/>
    <mergeCell ref="Z76:AB76"/>
    <mergeCell ref="Q66:R66"/>
    <mergeCell ref="S66:T66"/>
    <mergeCell ref="V66:Y66"/>
    <mergeCell ref="Z66:AB66"/>
    <mergeCell ref="E70:AB70"/>
    <mergeCell ref="E72:I72"/>
    <mergeCell ref="K72:L72"/>
    <mergeCell ref="B55:C57"/>
    <mergeCell ref="H55:I55"/>
    <mergeCell ref="K55:L55"/>
    <mergeCell ref="M55:O55"/>
    <mergeCell ref="B74:AB74"/>
    <mergeCell ref="D76:E76"/>
    <mergeCell ref="H76:I76"/>
    <mergeCell ref="K76:L76"/>
    <mergeCell ref="M76:O76"/>
    <mergeCell ref="Q76:R76"/>
    <mergeCell ref="Q55:R55"/>
    <mergeCell ref="S55:T55"/>
    <mergeCell ref="V55:Y55"/>
    <mergeCell ref="Z55:AB55"/>
    <mergeCell ref="E59:AB59"/>
    <mergeCell ref="E61:I61"/>
    <mergeCell ref="K61:L61"/>
    <mergeCell ref="M61:O61"/>
    <mergeCell ref="Q61:R61"/>
    <mergeCell ref="B63:AB63"/>
    <mergeCell ref="D65:E65"/>
    <mergeCell ref="H65:I65"/>
    <mergeCell ref="K65:L65"/>
    <mergeCell ref="M65:O65"/>
    <mergeCell ref="Q65:R65"/>
    <mergeCell ref="S65:T65"/>
    <mergeCell ref="V65:Y65"/>
    <mergeCell ref="Z65:AB65"/>
    <mergeCell ref="M50:O50"/>
    <mergeCell ref="Q50:R50"/>
    <mergeCell ref="B44:C46"/>
    <mergeCell ref="H44:I44"/>
    <mergeCell ref="K44:L44"/>
    <mergeCell ref="M44:O44"/>
    <mergeCell ref="S54:T54"/>
    <mergeCell ref="V54:Y54"/>
    <mergeCell ref="Z54:AB54"/>
    <mergeCell ref="Q44:R44"/>
    <mergeCell ref="S44:T44"/>
    <mergeCell ref="V44:Y44"/>
    <mergeCell ref="Z44:AB44"/>
    <mergeCell ref="E48:AB48"/>
    <mergeCell ref="E50:I50"/>
    <mergeCell ref="K50:L50"/>
    <mergeCell ref="B33:C35"/>
    <mergeCell ref="H33:I33"/>
    <mergeCell ref="K33:L33"/>
    <mergeCell ref="M33:O33"/>
    <mergeCell ref="B52:AB52"/>
    <mergeCell ref="D54:E54"/>
    <mergeCell ref="H54:I54"/>
    <mergeCell ref="K54:L54"/>
    <mergeCell ref="M54:O54"/>
    <mergeCell ref="Q54:R54"/>
    <mergeCell ref="Q33:R33"/>
    <mergeCell ref="S33:T33"/>
    <mergeCell ref="V33:Y33"/>
    <mergeCell ref="Z33:AB33"/>
    <mergeCell ref="E37:AB37"/>
    <mergeCell ref="E39:I39"/>
    <mergeCell ref="K39:L39"/>
    <mergeCell ref="M39:O39"/>
    <mergeCell ref="Q39:R39"/>
    <mergeCell ref="B41:AB41"/>
    <mergeCell ref="D43:E43"/>
    <mergeCell ref="H43:I43"/>
    <mergeCell ref="K43:L43"/>
    <mergeCell ref="M43:O43"/>
    <mergeCell ref="Q43:R43"/>
    <mergeCell ref="S43:T43"/>
    <mergeCell ref="V43:Y43"/>
    <mergeCell ref="Z43:AB43"/>
    <mergeCell ref="K28:L28"/>
    <mergeCell ref="M28:O28"/>
    <mergeCell ref="Q28:R28"/>
    <mergeCell ref="B22:C24"/>
    <mergeCell ref="H22:I22"/>
    <mergeCell ref="K22:L22"/>
    <mergeCell ref="M22:O22"/>
    <mergeCell ref="Q32:R32"/>
    <mergeCell ref="S32:T32"/>
    <mergeCell ref="V32:Y32"/>
    <mergeCell ref="Z32:AB32"/>
    <mergeCell ref="Q22:R22"/>
    <mergeCell ref="S22:T22"/>
    <mergeCell ref="V22:Y22"/>
    <mergeCell ref="Z22:AB22"/>
    <mergeCell ref="E26:AB26"/>
    <mergeCell ref="E28:I28"/>
    <mergeCell ref="H139:I139"/>
    <mergeCell ref="K139:L139"/>
    <mergeCell ref="M139:O139"/>
    <mergeCell ref="Q139:R139"/>
    <mergeCell ref="S139:T139"/>
    <mergeCell ref="B30:AB30"/>
    <mergeCell ref="D32:E32"/>
    <mergeCell ref="H32:I32"/>
    <mergeCell ref="K32:L32"/>
    <mergeCell ref="M32:O32"/>
    <mergeCell ref="B140:C142"/>
    <mergeCell ref="H140:I140"/>
    <mergeCell ref="K140:L140"/>
    <mergeCell ref="M140:O140"/>
    <mergeCell ref="Q140:R140"/>
    <mergeCell ref="S140:T140"/>
    <mergeCell ref="E144:AB144"/>
    <mergeCell ref="E146:I146"/>
    <mergeCell ref="K146:L146"/>
    <mergeCell ref="M146:O146"/>
    <mergeCell ref="Q146:R146"/>
    <mergeCell ref="V139:Y139"/>
    <mergeCell ref="Z139:AB139"/>
    <mergeCell ref="V140:Y140"/>
    <mergeCell ref="Z140:AB140"/>
    <mergeCell ref="D139:E139"/>
  </mergeCells>
  <printOptions/>
  <pageMargins left="0.7086614173228347" right="0.7086614173228347" top="0.7480314960629921" bottom="0.7480314960629921" header="0.31496062992125984" footer="0.31496062992125984"/>
  <pageSetup fitToHeight="0" fitToWidth="1" horizontalDpi="600" verticalDpi="600" orientation="landscape" scale="90" r:id="rId1"/>
  <rowBreaks count="1" manualBreakCount="1">
    <brk id="62" max="255" man="1"/>
  </rowBreaks>
  <ignoredErrors>
    <ignoredError sqref="AA14 AA18 V14 V1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2018-03-09T18:47:48Z</dcterms:created>
  <dcterms:modified xsi:type="dcterms:W3CDTF">2018-04-18T22:40:26Z</dcterms:modified>
  <cp:category/>
  <cp:version/>
  <cp:contentType/>
  <cp:contentStatus/>
</cp:coreProperties>
</file>