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12000" yWindow="65524" windowWidth="12048" windowHeight="10092" activeTab="0"/>
  </bookViews>
  <sheets>
    <sheet name="Hoja1" sheetId="1" r:id="rId1"/>
  </sheets>
  <definedNames>
    <definedName name="_xlnm.Print_Area" localSheetId="0">'Hoja1'!$A$1:$O$258</definedName>
    <definedName name="FORM">'Hoja1'!$A$55</definedName>
    <definedName name="_xlnm.Print_Titles" localSheetId="0">'Hoja1'!$2:$15</definedName>
  </definedNames>
  <calcPr fullCalcOnLoad="1"/>
</workbook>
</file>

<file path=xl/sharedStrings.xml><?xml version="1.0" encoding="utf-8"?>
<sst xmlns="http://schemas.openxmlformats.org/spreadsheetml/2006/main" count="282" uniqueCount="271">
  <si>
    <t>No.</t>
  </si>
  <si>
    <t>Nombre del Proyecto</t>
  </si>
  <si>
    <t>(1)</t>
  </si>
  <si>
    <t>(2)</t>
  </si>
  <si>
    <t>(7)</t>
  </si>
  <si>
    <t>(4)</t>
  </si>
  <si>
    <t>(8)</t>
  </si>
  <si>
    <t xml:space="preserve">Presupuestado </t>
  </si>
  <si>
    <t>Gasto</t>
  </si>
  <si>
    <t>Programable</t>
  </si>
  <si>
    <t>Ingresos</t>
  </si>
  <si>
    <t>Amortizaciones</t>
  </si>
  <si>
    <t>Flujo</t>
  </si>
  <si>
    <t>y Gastos de</t>
  </si>
  <si>
    <t>Neto</t>
  </si>
  <si>
    <t>Operación y</t>
  </si>
  <si>
    <t>Mantenimiento</t>
  </si>
  <si>
    <t>(3)</t>
  </si>
  <si>
    <t>(6)</t>
  </si>
  <si>
    <t>(9)</t>
  </si>
  <si>
    <t>FLUJO NETO DE PROYECTOS DE INFRAESTRUCTURA PRODUCTIVA DE LARGO PLAZO DE INVERSIÓN DIRECTA EN OPERACIÓN</t>
  </si>
  <si>
    <t>Ejercido</t>
  </si>
  <si>
    <t>(5=1-2-3-4)</t>
  </si>
  <si>
    <t>(10=6-7-8-9)</t>
  </si>
  <si>
    <t>Inversión Presupuestaria Asociada</t>
  </si>
  <si>
    <t>CG Cerro Prieto IV</t>
  </si>
  <si>
    <t xml:space="preserve">CC Chihuahua </t>
  </si>
  <si>
    <t xml:space="preserve">CCI Guerrero Negro II    </t>
  </si>
  <si>
    <t>CC Monterrey II</t>
  </si>
  <si>
    <t xml:space="preserve">CD Puerto San Carlos II </t>
  </si>
  <si>
    <t>CT Samalayuca II</t>
  </si>
  <si>
    <t xml:space="preserve">LT 211 Cable Submarino  </t>
  </si>
  <si>
    <t>LT 214 y 215 Sureste - Peninsular</t>
  </si>
  <si>
    <t>LT 216 y 217 Noroeste</t>
  </si>
  <si>
    <t xml:space="preserve">SE 212 y 213 SF6 Potencia y Distribución </t>
  </si>
  <si>
    <t>SE 218 Noroeste</t>
  </si>
  <si>
    <t>SE 219 Sureste - Peninsular</t>
  </si>
  <si>
    <t>SE 220 Oriental - Centro</t>
  </si>
  <si>
    <t>SE 221 Occidental</t>
  </si>
  <si>
    <t xml:space="preserve">LT 301 Centro </t>
  </si>
  <si>
    <t>LT 302 Sureste</t>
  </si>
  <si>
    <t>LT 303 Ixtapa - Pie de la Cuesta</t>
  </si>
  <si>
    <t xml:space="preserve">LT 304 Noroeste </t>
  </si>
  <si>
    <t>SE 305 Centro - Oriente</t>
  </si>
  <si>
    <t>SE 306 Sureste</t>
  </si>
  <si>
    <t>SE 307 Noreste</t>
  </si>
  <si>
    <t>SE 308 Noroeste</t>
  </si>
  <si>
    <t>CG Los Azufres II y Campo Geotérmico</t>
  </si>
  <si>
    <t xml:space="preserve">CH Manuel Moreno Torres (2a. Etapa) </t>
  </si>
  <si>
    <t xml:space="preserve">LT 406 Red Asociada a Tuxpan II, III y IV     </t>
  </si>
  <si>
    <t>LT 407 Red Asociada a Altamira II, III y IV</t>
  </si>
  <si>
    <t>LT 408 Naco - Nogales - Área Noroeste</t>
  </si>
  <si>
    <t>LT 411 Sistema Nacional</t>
  </si>
  <si>
    <t>LT Manuel Moreno Torres Red Asociada (2a. Etapa)</t>
  </si>
  <si>
    <t>SE 401 Occidental - Central</t>
  </si>
  <si>
    <t xml:space="preserve">SE 402 Oriental - Peninsular </t>
  </si>
  <si>
    <t>SE 403 Noreste</t>
  </si>
  <si>
    <t>SE 404 Noroeste - Norte</t>
  </si>
  <si>
    <t xml:space="preserve">SE 405 Compensación Alta Tensión </t>
  </si>
  <si>
    <t>SE 410 Sistema Nacional</t>
  </si>
  <si>
    <t xml:space="preserve">CC El Sauz conversión de TG a CC </t>
  </si>
  <si>
    <t xml:space="preserve">LT 414 Norte - Occidental </t>
  </si>
  <si>
    <t>LT 502 Oriental - Norte</t>
  </si>
  <si>
    <t>LT 506 Saltillo-Cañada</t>
  </si>
  <si>
    <t>LT Red Asociada a la Central Tamazunchale</t>
  </si>
  <si>
    <t>LT 509 Red Asociada de la Central Río Bravo III</t>
  </si>
  <si>
    <t>SE 412 Compensación Norte</t>
  </si>
  <si>
    <t>SE 413 Noroeste - Occidental</t>
  </si>
  <si>
    <t>SE 503 Oriental</t>
  </si>
  <si>
    <t>SE 504 Norte - Occidental</t>
  </si>
  <si>
    <t>LT 609 Transmisión Noroeste - Occidental</t>
  </si>
  <si>
    <t>LT 610 Transmisión Noroeste - Norte</t>
  </si>
  <si>
    <t>LT 612 Subtransmisión Norte - Noreste</t>
  </si>
  <si>
    <t>LT 613 Subtransmisión Occidental</t>
  </si>
  <si>
    <t>LT 614 Subtransmisión Oriental</t>
  </si>
  <si>
    <t>LT 615 Subtransmisión Penínsular</t>
  </si>
  <si>
    <t>LT 1012 Red de Transmisión Asociada a la CCC Baja California</t>
  </si>
  <si>
    <t>SE 607 Sistema Bajío - Oriental</t>
  </si>
  <si>
    <t>SE 611 Subtransmisión Baja California - Noroeste</t>
  </si>
  <si>
    <t>CC Hermosillo Conversión de TG a CC</t>
  </si>
  <si>
    <t xml:space="preserve">CCC Pacífico </t>
  </si>
  <si>
    <t>CH  El Cajón</t>
  </si>
  <si>
    <t>LT Líneas Centro</t>
  </si>
  <si>
    <t>LT Red de Transmisión Asociada a la CH El Cajón</t>
  </si>
  <si>
    <t>LT Red de Transmisión Asociada a Altamira V</t>
  </si>
  <si>
    <t>LT Red de Transmisión  Asociada a la Laguna II</t>
  </si>
  <si>
    <t>LT Red de Transmisión Asociada a el Pacífico</t>
  </si>
  <si>
    <t>LT 707 Enlace Norte-Sur</t>
  </si>
  <si>
    <t>LT Riviera Maya</t>
  </si>
  <si>
    <t>PRR Presa Reguladora Amata</t>
  </si>
  <si>
    <t>RM Adolfo López Mateos</t>
  </si>
  <si>
    <t xml:space="preserve">RM Altamira </t>
  </si>
  <si>
    <t xml:space="preserve">RM Botello  </t>
  </si>
  <si>
    <t>RM Carbón II</t>
  </si>
  <si>
    <t>RM Carlos Rodríguez Rivero</t>
  </si>
  <si>
    <t xml:space="preserve">RM Dos Bocas  </t>
  </si>
  <si>
    <t>RM Emilio Portes Gil</t>
  </si>
  <si>
    <t xml:space="preserve">RM  Francisco Pérez Ríos </t>
  </si>
  <si>
    <t>RM  Huinalá</t>
  </si>
  <si>
    <t xml:space="preserve">RM Ixtaczoquitlán  </t>
  </si>
  <si>
    <t>RM  José Aceves Pozos (Mazatlán II)</t>
  </si>
  <si>
    <t xml:space="preserve">RM CT Puerto Libertad    </t>
  </si>
  <si>
    <t>RM Punta Prieta</t>
  </si>
  <si>
    <t>RM Salamanca</t>
  </si>
  <si>
    <t>RM Tuxpango</t>
  </si>
  <si>
    <t>RM CT Valle de México</t>
  </si>
  <si>
    <t>SE Norte</t>
  </si>
  <si>
    <t xml:space="preserve">SE 705 Capacitores </t>
  </si>
  <si>
    <t>SLT 701 Occidente - Centro</t>
  </si>
  <si>
    <t>SLT 702 Sureste - Penínsular</t>
  </si>
  <si>
    <t>SLT 703 Noreste - Norte</t>
  </si>
  <si>
    <t>SLT 704 Baja California - Noroeste</t>
  </si>
  <si>
    <t>SLT 706 Sistemas Norte</t>
  </si>
  <si>
    <t>SLT 709 Sistemas Sur</t>
  </si>
  <si>
    <t>CC Conversión El Encino de TG a CC</t>
  </si>
  <si>
    <t xml:space="preserve">CCI Baja California Sur II </t>
  </si>
  <si>
    <t>LT 807 Durango 1</t>
  </si>
  <si>
    <t xml:space="preserve">RM  CCC Tula </t>
  </si>
  <si>
    <t>RM CGT Cerro Prieto (U 5)</t>
  </si>
  <si>
    <t>RM  CT Carbón II Unidades 2 y 4</t>
  </si>
  <si>
    <t>RM  CT Emilio Portes Gil Unidad 4</t>
  </si>
  <si>
    <t>RM  CT Francisco Pérez Ríos Unidad 5</t>
  </si>
  <si>
    <t xml:space="preserve">RM  CT Pdte. Adolfo López Mateos Unidades 3, 4, 5 y 6 </t>
  </si>
  <si>
    <t>RM CT Pdte. Plutarco Elías Calles Unidades 1 y 2</t>
  </si>
  <si>
    <t>SE 811 Noroeste</t>
  </si>
  <si>
    <t>SE  812 Golfo Norte</t>
  </si>
  <si>
    <t>SE 813 División Bajío</t>
  </si>
  <si>
    <t>SLT 801 Altiplano</t>
  </si>
  <si>
    <t>SLT  802 Tamaulipas</t>
  </si>
  <si>
    <t>SLT 803 NOINE</t>
  </si>
  <si>
    <t>SLT 806 Bajío</t>
  </si>
  <si>
    <t>LT Red de Transmisión Asociada a la CE La Venta II</t>
  </si>
  <si>
    <t>SE 911 Noreste</t>
  </si>
  <si>
    <t>SE 912 División Oriente</t>
  </si>
  <si>
    <t>SE  914 División Centro Sur</t>
  </si>
  <si>
    <t>SE 915 Occidental</t>
  </si>
  <si>
    <t>SLT 901 Pacífico</t>
  </si>
  <si>
    <t xml:space="preserve">SLT 902 Itsmo </t>
  </si>
  <si>
    <t>SLT  903 Cabo - Norte</t>
  </si>
  <si>
    <t>RFO Red de Fibra Óptica Proyecto Centro</t>
  </si>
  <si>
    <t>RFO Red de Fibra Óptica Proyecto Norte</t>
  </si>
  <si>
    <t xml:space="preserve">SE  1006 Central-Sur </t>
  </si>
  <si>
    <t>SE  1005 Noroeste</t>
  </si>
  <si>
    <t>RM Infiernillo</t>
  </si>
  <si>
    <t>RM  CT Francisco Pérez Ríos Unidad 1 y 2</t>
  </si>
  <si>
    <t xml:space="preserve">RM CT Puerto Libertad Unidad 4  </t>
  </si>
  <si>
    <t>RM  CT Valle de México Unidades 5, 6 y 7</t>
  </si>
  <si>
    <t>RM  CCC Samalayuca II</t>
  </si>
  <si>
    <t>RM  CCC El Sauz</t>
  </si>
  <si>
    <t>RM CCC Huinalá II</t>
  </si>
  <si>
    <t>SE 1004 Compensación Dinámica Área Central</t>
  </si>
  <si>
    <t xml:space="preserve">SE  1003 Subestaciones Eléctricas de Occidente </t>
  </si>
  <si>
    <t>LT Red de Transmisión Asociada a la CC San Lorenzo</t>
  </si>
  <si>
    <t>SLT 1002 Compensación y Transmisión Noreste-Sureste</t>
  </si>
  <si>
    <t>CCC  San Lorenzo  conversión  de  TG a CC</t>
  </si>
  <si>
    <t>SLT  1001 Red de Transmisión Baja-Nogales</t>
  </si>
  <si>
    <t xml:space="preserve">LT Red de Transmisión Asociada a la CH La Yesca </t>
  </si>
  <si>
    <t>LT Red de Transmisión asociada la CE La Venta III</t>
  </si>
  <si>
    <t>RM CN Laguna Verde</t>
  </si>
  <si>
    <t>RM  CT Puerto Libertad Unidades 2 y 3</t>
  </si>
  <si>
    <t xml:space="preserve">RM CT Punta Prieta Unidad 2 </t>
  </si>
  <si>
    <t>SE 1110 Compensación Capacitiva del Norte</t>
  </si>
  <si>
    <t>SE 1116 Transformación del Noreste</t>
  </si>
  <si>
    <t>SE 1117 Transformación de Guaymas</t>
  </si>
  <si>
    <t>SE 1120 Noroeste</t>
  </si>
  <si>
    <t>SE  1121 Baja California</t>
  </si>
  <si>
    <t>SE 1122 Golfo Norte</t>
  </si>
  <si>
    <t>SE  1123 Norte</t>
  </si>
  <si>
    <t>SE 1124 Bajío Centro</t>
  </si>
  <si>
    <t>SE 1125 Distribución</t>
  </si>
  <si>
    <t>SE 1128 Centro Sur</t>
  </si>
  <si>
    <t>SE 1129 Compensación Redes</t>
  </si>
  <si>
    <t xml:space="preserve">SLT 1112 Transmisión y  Transformación  del  Noroeste </t>
  </si>
  <si>
    <t xml:space="preserve">SLT 1114 Transmisión y Transformación del Oriental </t>
  </si>
  <si>
    <t>SLT  1118  Transmisión y Transformación del Norte</t>
  </si>
  <si>
    <t>SLT 1119 Transmisión y Transformación del Sureste</t>
  </si>
  <si>
    <t>SE  1213 COMPENSACION DE REDES</t>
  </si>
  <si>
    <t>SE 1205 Compensación Oriental - Peninsular</t>
  </si>
  <si>
    <t xml:space="preserve">SE 1212 SUR-PENINSULAR </t>
  </si>
  <si>
    <t xml:space="preserve">SLT 1203 Transmisión y Transformación Oriental-Sureste </t>
  </si>
  <si>
    <t xml:space="preserve">SE 1202 Suministro de Energía a la Zona Manzanillo </t>
  </si>
  <si>
    <t xml:space="preserve">SE 1211 NORESTE-CENTRAL </t>
  </si>
  <si>
    <t>SE 1210 NORTE-NOROESTE</t>
  </si>
  <si>
    <t xml:space="preserve">SLT 1201 Transmisión y Transformación de Baja California </t>
  </si>
  <si>
    <t>RM CCC El Sauz Paquete 1</t>
  </si>
  <si>
    <t>LT Red de Trans Asoc al proy de temp abierta y Oax. II, III, IV</t>
  </si>
  <si>
    <t>SLT Red de Transmisión Asociada a Manzanillo I U-1 y 2</t>
  </si>
  <si>
    <t>CC CC Repotenciación CT Manzanillo I U-1 y 2</t>
  </si>
  <si>
    <t>LT Red de transmisión asociada a la CG Los Humeros II</t>
  </si>
  <si>
    <t>LT Red de transmisión asociada a la CCC Norte II</t>
  </si>
  <si>
    <t>SLT 1304 Transmisión y Transformación del Oriental</t>
  </si>
  <si>
    <t>SLT 1303 Transmisión y Transformación Baja - Noroeste</t>
  </si>
  <si>
    <t>CCI Baja California Sur IV</t>
  </si>
  <si>
    <t>SLT SLT 1404 Subestaciones del Oriente</t>
  </si>
  <si>
    <t>SLT 1401 SEs y LTs de las Áreas Baja California y Noroeste</t>
  </si>
  <si>
    <t>SLT 1405 Subest y Líneas de Transmisión de las Áreas Sureste</t>
  </si>
  <si>
    <t>SLT 1402 Cambio de Tensión de la LT Culiacán - Los Mochis</t>
  </si>
  <si>
    <t>SE 1421 DISTRIBUCIÓN SUR</t>
  </si>
  <si>
    <t>SE 1403 Compensación Capacitiva de las Áreas Noroeste - Norte</t>
  </si>
  <si>
    <t>SE 1420 DISTRIBUCIÓN NORTE</t>
  </si>
  <si>
    <t>SE SE 1521 DISTRIBUCIÓN SUR</t>
  </si>
  <si>
    <t>CCC Cogeneración Salamanca Fase I</t>
  </si>
  <si>
    <t>SLT 1601 Transmisión y Transformación Noroeste - Norte</t>
  </si>
  <si>
    <t>CC Centro</t>
  </si>
  <si>
    <t>SLT 1604 Transmisión Ayotla-Chalco</t>
  </si>
  <si>
    <t>SE 1620 Distribución Valle de México</t>
  </si>
  <si>
    <t>CG Los Azufres III (Fase I)</t>
  </si>
  <si>
    <t>SLT 1721 DISTRIBUCIÓN NORTE</t>
  </si>
  <si>
    <t>SLT 1722 Distribución Sur</t>
  </si>
  <si>
    <t>SLT 1703  Conversión a 400 kV de la Riviera Maya</t>
  </si>
  <si>
    <t>SLT 1702 Transmisión y Transformación Baja - Noine</t>
  </si>
  <si>
    <t>SLT 1704 Interconexión sist aislados Guerrero Negro Sta Rosalía</t>
  </si>
  <si>
    <t>SE 1801 Subestaciones Baja - Noroeste</t>
  </si>
  <si>
    <t>TOTAL</t>
  </si>
  <si>
    <t>SLT  1111 Transmisión y Transformación del Central-Occidental</t>
  </si>
  <si>
    <t>No Programable</t>
  </si>
  <si>
    <t xml:space="preserve">RM Gómez Palacio  </t>
  </si>
  <si>
    <t xml:space="preserve">RM Gral. Manuel Álvarez Moreno (Manzanillo) </t>
  </si>
  <si>
    <t>SE 708  Compensación Dinámicas Oriental - Norte</t>
  </si>
  <si>
    <t>SE 1323 DISTRIBUCIÓN SUR</t>
  </si>
  <si>
    <t>SE 1322 DISTRIBUCIÓN CENTRO</t>
  </si>
  <si>
    <t>SE 1321 DISTRIBUCIÓN NORESTE</t>
  </si>
  <si>
    <t>SE 1320 DISTRIBUCIÓN NOROESTE</t>
  </si>
  <si>
    <t>SE SE 1520 DISTRIBUCIÓN NORTE</t>
  </si>
  <si>
    <t>CCI Guerrero Negro IV</t>
  </si>
  <si>
    <t>SE 1803 Subestaciones del Occidental</t>
  </si>
  <si>
    <t>SLT 1720 Distribución Valle de México</t>
  </si>
  <si>
    <t>SLT 1921 Reducción de Pérdidas de Energía en Distribución</t>
  </si>
  <si>
    <t xml:space="preserve">LT Red de transmisión asociada a la CI Guerrero Negro III </t>
  </si>
  <si>
    <t xml:space="preserve">LT Red de Transmisión Asociada a la CC Agua Prieta II </t>
  </si>
  <si>
    <t xml:space="preserve">RFO Red de Fibra Óptica Proyecto Sur </t>
  </si>
  <si>
    <t xml:space="preserve">CCC Baja California </t>
  </si>
  <si>
    <t xml:space="preserve">CE  La Venta II </t>
  </si>
  <si>
    <t xml:space="preserve">LT Red Asociada de Transmisión de la CCI  Baja California Sur I   </t>
  </si>
  <si>
    <t xml:space="preserve">CCI Baja California Sur I  </t>
  </si>
  <si>
    <t xml:space="preserve">COMISIÓN FEDERAL DE ELECTRICIDAD  </t>
  </si>
  <si>
    <r>
      <t xml:space="preserve">RM CCC Poza Rica </t>
    </r>
    <r>
      <rPr>
        <vertAlign val="superscript"/>
        <sz val="8"/>
        <rFont val="Soberana Sans"/>
        <family val="3"/>
      </rPr>
      <t>1/</t>
    </r>
  </si>
  <si>
    <t>CUENTA PÚBLICA 2016</t>
  </si>
  <si>
    <t>(Millones de Pesos de 2016)</t>
  </si>
  <si>
    <t>LT 1313 Red de Transmisión Asociada al CC Baja California III</t>
  </si>
  <si>
    <t>CG Los Humeros III</t>
  </si>
  <si>
    <t>LT Red de transmisión asociada a la CH Chicoasén II</t>
  </si>
  <si>
    <t>SE 1701 Subestación Chimalpa Dos</t>
  </si>
  <si>
    <t>LT 1805 Línea de Transmisión Huasteca - Monterrey</t>
  </si>
  <si>
    <t>SLT 1821 Divisiones de Distribución</t>
  </si>
  <si>
    <t>RM CH TEMASCAL UNIDADES 1 A 4</t>
  </si>
  <si>
    <t>SE 1901 Subestaciones de Baja California</t>
  </si>
  <si>
    <t>SLT 1902 Subestaciones y Compensación del Noroeste</t>
  </si>
  <si>
    <t>SE 1903 Subestaciones Norte - Noreste</t>
  </si>
  <si>
    <t>LT 1905 Transmisión Sureste - Peninsular</t>
  </si>
  <si>
    <t>SLT 1920 Subestaciones y Líneas de Distribución</t>
  </si>
  <si>
    <t>SLT SLT 2021 Reducción de Pérdidas de Energía en Distribución</t>
  </si>
  <si>
    <t>Fuente: Comisión Federal de Electricidad.</t>
  </si>
  <si>
    <t>SE 1127 Sureste</t>
  </si>
  <si>
    <t>SE  1206 Conversión a 400 kV de la LT Mazatlán II - La Higuera</t>
  </si>
  <si>
    <t>SLT 1204 Conversión a 400 kV a el Área Peninsular</t>
  </si>
  <si>
    <t>LT Red de Transmisión Asociada a la CI Guerrero Negro IV</t>
  </si>
  <si>
    <t>SE 1621 Distribución Norte - Sur</t>
  </si>
  <si>
    <t>SLT 1802 Subestaciones y Líneas de Transmisión del Norte</t>
  </si>
  <si>
    <t>SLT 1804 Subest. y Líneas de Transm. Oriental - Peninsular</t>
  </si>
  <si>
    <t xml:space="preserve">SUV Suministro de 970 T/h a las Centrales de Cerro Prieto </t>
  </si>
  <si>
    <r>
      <t xml:space="preserve">CH La Yesca  </t>
    </r>
    <r>
      <rPr>
        <vertAlign val="superscript"/>
        <sz val="8"/>
        <rFont val="Soberana Sans"/>
        <family val="3"/>
      </rPr>
      <t>1/</t>
    </r>
  </si>
  <si>
    <r>
      <t xml:space="preserve">SUV Suministro de vapor a las Centrales de Cerro Prieto  </t>
    </r>
    <r>
      <rPr>
        <vertAlign val="superscript"/>
        <sz val="7"/>
        <rFont val="Soberana Sans"/>
        <family val="3"/>
      </rPr>
      <t>1/</t>
    </r>
  </si>
  <si>
    <r>
      <t xml:space="preserve">CC Rosarito lll (Unidades 8 y 9)  </t>
    </r>
    <r>
      <rPr>
        <vertAlign val="superscript"/>
        <sz val="7"/>
        <rFont val="Soberana Sans"/>
        <family val="3"/>
      </rPr>
      <t>1/</t>
    </r>
  </si>
  <si>
    <r>
      <t xml:space="preserve">CC Agua Prieta ll (con campo solar)  </t>
    </r>
    <r>
      <rPr>
        <vertAlign val="superscript"/>
        <sz val="7"/>
        <rFont val="Soberana Sans"/>
        <family val="3"/>
      </rPr>
      <t>1/</t>
    </r>
  </si>
  <si>
    <t xml:space="preserve">CCI Baja California Sur III  </t>
  </si>
  <si>
    <r>
      <t xml:space="preserve">CCI CI Guerrero Negro lll  </t>
    </r>
    <r>
      <rPr>
        <vertAlign val="superscript"/>
        <sz val="7"/>
        <rFont val="Soberana Sans"/>
        <family val="3"/>
      </rPr>
      <t>1/</t>
    </r>
  </si>
  <si>
    <r>
      <t xml:space="preserve">CG Los Humeros ll  </t>
    </r>
    <r>
      <rPr>
        <vertAlign val="superscript"/>
        <sz val="7"/>
        <rFont val="Soberana Sans"/>
        <family val="3"/>
      </rPr>
      <t>1/</t>
    </r>
  </si>
  <si>
    <r>
      <t xml:space="preserve">CT TG Baja California ll  </t>
    </r>
    <r>
      <rPr>
        <vertAlign val="superscript"/>
        <sz val="7"/>
        <rFont val="Soberana Sans"/>
        <family val="3"/>
      </rPr>
      <t>1/</t>
    </r>
  </si>
  <si>
    <r>
      <t xml:space="preserve">CCI Baja California Sur V  </t>
    </r>
    <r>
      <rPr>
        <vertAlign val="superscript"/>
        <sz val="7"/>
        <rFont val="Soberana Sans"/>
        <family val="3"/>
      </rPr>
      <t>1/</t>
    </r>
  </si>
  <si>
    <t>1/ Resultaron 9 proyectos con flujo neto negativo: 6 CC Rosarito (Unidades 8 y 9), por el pago de un "Bullet" por 2,414.1 mdp;, 60 SUV Suministro de Vapor a las Centrales de Cerro Prieto, por agotamiento del campo de Vapor; 146 CH La Yesca derivado de que su carga financiera (amortizaciones e intereses) es superior a los ingresos generado; 171 CC Agua Prieta ll (campo solar), ya que la planta entró en Operación en septiembre de 2016 y sus ingresos no fueron suficientes para cubrir sus gastos financieros; 216 RM CCC Poza Rica debido que entró en operación en agosto de 2016  sus  ingresos no fueron suficientes para cubrir sus gastos financieros; 226 CCI CI Guerrero Negro III a causa de que la planta entró en Operación en Octubre de 2016 y sus ingresos no fueron suficientes para cubrir sus gastos; 227 CG Los Humeros II existen dificultades por falta de vapor en los pozos; 229 CT TG Baja California por menor ingreso derivado de la metodología del mercado; 286 CCI Baja California Sur V ya que los ingresos son insuficientes para cubrir los gastos financieros por su reciente entrada en operación en octubre de 2016.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</si>
</sst>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_);\(#,##0.0\)"/>
    <numFmt numFmtId="173" formatCode="#,###.0_);\(#,###.0\)"/>
    <numFmt numFmtId="174" formatCode="#,##0.0"/>
    <numFmt numFmtId="175" formatCode="#,##0;[Red]\(#,##0\)"/>
    <numFmt numFmtId="176" formatCode="#,##0.0;[Red]\(#,##0.0\)"/>
    <numFmt numFmtId="177" formatCode="&quot;$&quot;###\ ###\ ###\ ###"/>
    <numFmt numFmtId="178" formatCode="#,##0.0_ ;\-#,##0.0\ "/>
    <numFmt numFmtId="179" formatCode="[$-80A]dddd\,\ dd&quot; de &quot;mmmm&quot; de &quot;yyyy"/>
    <numFmt numFmtId="180" formatCode="[$-80A]hh:mm:ss\ AM/PM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0.000000000"/>
    <numFmt numFmtId="189" formatCode="0.0000000000"/>
    <numFmt numFmtId="190" formatCode="#,##0.0_;"/>
  </numFmts>
  <fonts count="52">
    <font>
      <sz val="18"/>
      <name val="Arial"/>
      <family val="0"/>
    </font>
    <font>
      <sz val="10"/>
      <color indexed="8"/>
      <name val="Arial"/>
      <family val="2"/>
    </font>
    <font>
      <sz val="20"/>
      <name val="Arial"/>
      <family val="2"/>
    </font>
    <font>
      <sz val="23.5"/>
      <name val="Soberana Sans"/>
      <family val="3"/>
    </font>
    <font>
      <sz val="19"/>
      <color indexed="8"/>
      <name val="Soberana Sans"/>
      <family val="3"/>
    </font>
    <font>
      <sz val="9"/>
      <name val="Soberana Sans"/>
      <family val="3"/>
    </font>
    <font>
      <sz val="7"/>
      <name val="Soberana Sans"/>
      <family val="3"/>
    </font>
    <font>
      <sz val="7"/>
      <color indexed="8"/>
      <name val="Soberana Sans"/>
      <family val="3"/>
    </font>
    <font>
      <b/>
      <sz val="7"/>
      <name val="Soberana Sans"/>
      <family val="3"/>
    </font>
    <font>
      <b/>
      <sz val="7"/>
      <color indexed="8"/>
      <name val="Soberana Sans"/>
      <family val="3"/>
    </font>
    <font>
      <sz val="7"/>
      <name val="Arial"/>
      <family val="2"/>
    </font>
    <font>
      <vertAlign val="superscript"/>
      <sz val="8"/>
      <name val="Soberana Sans"/>
      <family val="3"/>
    </font>
    <font>
      <sz val="10"/>
      <name val="Arial"/>
      <family val="2"/>
    </font>
    <font>
      <sz val="9"/>
      <name val="Arial"/>
      <family val="2"/>
    </font>
    <font>
      <vertAlign val="superscript"/>
      <sz val="7"/>
      <name val="Soberana Sans"/>
      <family val="3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sz val="8"/>
      <color indexed="9"/>
      <name val="Soberana Sans"/>
      <family val="3"/>
    </font>
    <font>
      <sz val="8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  <font>
      <sz val="8"/>
      <color theme="0"/>
      <name val="Soberana Sans"/>
      <family val="3"/>
    </font>
    <font>
      <sz val="8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853F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/>
      <bottom/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/>
      <bottom/>
    </border>
    <border>
      <left style="thin"/>
      <right style="thin">
        <color indexed="8"/>
      </right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>
        <color indexed="8"/>
      </left>
      <right style="thin"/>
      <top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1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105">
    <xf numFmtId="0" fontId="0" fillId="0" borderId="0" xfId="0" applyAlignment="1">
      <alignment/>
    </xf>
    <xf numFmtId="37" fontId="0" fillId="0" borderId="0" xfId="0" applyNumberFormat="1" applyFont="1" applyFill="1" applyAlignment="1">
      <alignment vertical="center"/>
    </xf>
    <xf numFmtId="37" fontId="0" fillId="0" borderId="0" xfId="0" applyNumberFormat="1" applyFont="1" applyFill="1" applyBorder="1" applyAlignment="1">
      <alignment vertical="center"/>
    </xf>
    <xf numFmtId="37" fontId="2" fillId="0" borderId="0" xfId="0" applyNumberFormat="1" applyFont="1" applyFill="1" applyAlignment="1">
      <alignment vertical="center"/>
    </xf>
    <xf numFmtId="0" fontId="0" fillId="0" borderId="0" xfId="0" applyBorder="1" applyAlignment="1">
      <alignment/>
    </xf>
    <xf numFmtId="37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Border="1" applyAlignment="1">
      <alignment horizontal="right"/>
    </xf>
    <xf numFmtId="37" fontId="5" fillId="0" borderId="0" xfId="0" applyNumberFormat="1" applyFont="1" applyFill="1" applyAlignment="1">
      <alignment horizontal="centerContinuous" vertical="center"/>
    </xf>
    <xf numFmtId="0" fontId="5" fillId="0" borderId="0" xfId="0" applyFont="1" applyAlignment="1">
      <alignment horizontal="centerContinuous"/>
    </xf>
    <xf numFmtId="0" fontId="5" fillId="0" borderId="0" xfId="0" applyFont="1" applyFill="1" applyAlignment="1">
      <alignment horizontal="centerContinuous" vertical="center"/>
    </xf>
    <xf numFmtId="49" fontId="6" fillId="0" borderId="10" xfId="0" applyNumberFormat="1" applyFont="1" applyFill="1" applyBorder="1" applyAlignment="1">
      <alignment vertical="top"/>
    </xf>
    <xf numFmtId="172" fontId="7" fillId="0" borderId="11" xfId="0" applyNumberFormat="1" applyFont="1" applyFill="1" applyBorder="1" applyAlignment="1">
      <alignment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 quotePrefix="1">
      <alignment horizontal="center" vertical="center"/>
    </xf>
    <xf numFmtId="0" fontId="6" fillId="0" borderId="12" xfId="0" applyNumberFormat="1" applyFont="1" applyFill="1" applyBorder="1" applyAlignment="1">
      <alignment horizontal="center" vertical="center"/>
    </xf>
    <xf numFmtId="0" fontId="6" fillId="33" borderId="0" xfId="0" applyNumberFormat="1" applyFont="1" applyFill="1" applyBorder="1" applyAlignment="1">
      <alignment horizontal="left" vertical="center"/>
    </xf>
    <xf numFmtId="0" fontId="6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left" vertical="center"/>
    </xf>
    <xf numFmtId="37" fontId="6" fillId="0" borderId="12" xfId="0" applyNumberFormat="1" applyFont="1" applyFill="1" applyBorder="1" applyAlignment="1">
      <alignment horizontal="center" vertical="center"/>
    </xf>
    <xf numFmtId="37" fontId="6" fillId="0" borderId="0" xfId="0" applyNumberFormat="1" applyFont="1" applyFill="1" applyBorder="1" applyAlignment="1">
      <alignment horizontal="center" vertical="center"/>
    </xf>
    <xf numFmtId="37" fontId="6" fillId="0" borderId="0" xfId="0" applyNumberFormat="1" applyFont="1" applyFill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left" vertical="center"/>
    </xf>
    <xf numFmtId="172" fontId="7" fillId="0" borderId="15" xfId="0" applyNumberFormat="1" applyFont="1" applyFill="1" applyBorder="1" applyAlignment="1">
      <alignment vertical="center"/>
    </xf>
    <xf numFmtId="0" fontId="10" fillId="0" borderId="0" xfId="0" applyFont="1" applyBorder="1" applyAlignment="1">
      <alignment/>
    </xf>
    <xf numFmtId="0" fontId="6" fillId="0" borderId="0" xfId="0" applyFont="1" applyFill="1" applyBorder="1" applyAlignment="1">
      <alignment vertical="top" wrapText="1"/>
    </xf>
    <xf numFmtId="49" fontId="50" fillId="34" borderId="18" xfId="0" applyNumberFormat="1" applyFont="1" applyFill="1" applyBorder="1" applyAlignment="1">
      <alignment horizontal="center" vertical="center"/>
    </xf>
    <xf numFmtId="49" fontId="50" fillId="34" borderId="19" xfId="0" applyNumberFormat="1" applyFont="1" applyFill="1" applyBorder="1" applyAlignment="1">
      <alignment horizontal="centerContinuous" vertical="center"/>
    </xf>
    <xf numFmtId="49" fontId="50" fillId="34" borderId="20" xfId="0" applyNumberFormat="1" applyFont="1" applyFill="1" applyBorder="1" applyAlignment="1">
      <alignment horizontal="centerContinuous" vertical="center"/>
    </xf>
    <xf numFmtId="49" fontId="50" fillId="34" borderId="21" xfId="0" applyNumberFormat="1" applyFont="1" applyFill="1" applyBorder="1" applyAlignment="1">
      <alignment horizontal="centerContinuous" vertical="center"/>
    </xf>
    <xf numFmtId="0" fontId="50" fillId="34" borderId="0" xfId="0" applyFont="1" applyFill="1" applyBorder="1" applyAlignment="1">
      <alignment vertical="center"/>
    </xf>
    <xf numFmtId="49" fontId="50" fillId="34" borderId="18" xfId="0" applyNumberFormat="1" applyFont="1" applyFill="1" applyBorder="1" applyAlignment="1">
      <alignment horizontal="centerContinuous" vertical="center"/>
    </xf>
    <xf numFmtId="49" fontId="50" fillId="34" borderId="12" xfId="0" applyNumberFormat="1" applyFont="1" applyFill="1" applyBorder="1" applyAlignment="1">
      <alignment horizontal="center" vertical="center"/>
    </xf>
    <xf numFmtId="49" fontId="50" fillId="34" borderId="0" xfId="0" applyNumberFormat="1" applyFont="1" applyFill="1" applyBorder="1" applyAlignment="1">
      <alignment vertical="center"/>
    </xf>
    <xf numFmtId="0" fontId="50" fillId="34" borderId="21" xfId="0" applyFont="1" applyFill="1" applyBorder="1" applyAlignment="1">
      <alignment horizontal="centerContinuous" vertical="center"/>
    </xf>
    <xf numFmtId="49" fontId="50" fillId="34" borderId="0" xfId="0" applyNumberFormat="1" applyFont="1" applyFill="1" applyBorder="1" applyAlignment="1">
      <alignment horizontal="center" vertical="center"/>
    </xf>
    <xf numFmtId="49" fontId="50" fillId="34" borderId="13" xfId="0" applyNumberFormat="1" applyFont="1" applyFill="1" applyBorder="1" applyAlignment="1">
      <alignment vertical="center"/>
    </xf>
    <xf numFmtId="49" fontId="50" fillId="34" borderId="15" xfId="0" applyNumberFormat="1" applyFont="1" applyFill="1" applyBorder="1" applyAlignment="1">
      <alignment horizontal="center" vertical="center"/>
    </xf>
    <xf numFmtId="49" fontId="50" fillId="34" borderId="16" xfId="0" applyNumberFormat="1" applyFont="1" applyFill="1" applyBorder="1" applyAlignment="1">
      <alignment horizontal="centerContinuous" vertical="center"/>
    </xf>
    <xf numFmtId="49" fontId="50" fillId="34" borderId="19" xfId="0" applyNumberFormat="1" applyFont="1" applyFill="1" applyBorder="1" applyAlignment="1">
      <alignment horizontal="center" vertical="center"/>
    </xf>
    <xf numFmtId="49" fontId="50" fillId="34" borderId="22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72" fontId="7" fillId="0" borderId="0" xfId="0" applyNumberFormat="1" applyFont="1" applyFill="1" applyBorder="1" applyAlignment="1">
      <alignment vertical="center"/>
    </xf>
    <xf numFmtId="190" fontId="9" fillId="0" borderId="11" xfId="0" applyNumberFormat="1" applyFont="1" applyFill="1" applyBorder="1" applyAlignment="1">
      <alignment/>
    </xf>
    <xf numFmtId="190" fontId="7" fillId="0" borderId="11" xfId="0" applyNumberFormat="1" applyFont="1" applyFill="1" applyBorder="1" applyAlignment="1">
      <alignment/>
    </xf>
    <xf numFmtId="190" fontId="7" fillId="0" borderId="11" xfId="0" applyNumberFormat="1" applyFont="1" applyFill="1" applyBorder="1" applyAlignment="1">
      <alignment vertical="center"/>
    </xf>
    <xf numFmtId="190" fontId="7" fillId="0" borderId="23" xfId="0" applyNumberFormat="1" applyFont="1" applyFill="1" applyBorder="1" applyAlignment="1">
      <alignment vertical="center"/>
    </xf>
    <xf numFmtId="190" fontId="7" fillId="0" borderId="24" xfId="0" applyNumberFormat="1" applyFont="1" applyFill="1" applyBorder="1" applyAlignment="1">
      <alignment vertical="center"/>
    </xf>
    <xf numFmtId="190" fontId="7" fillId="0" borderId="12" xfId="0" applyNumberFormat="1" applyFont="1" applyFill="1" applyBorder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190" fontId="6" fillId="0" borderId="11" xfId="0" applyNumberFormat="1" applyFont="1" applyFill="1" applyBorder="1" applyAlignment="1">
      <alignment vertical="center"/>
    </xf>
    <xf numFmtId="190" fontId="6" fillId="0" borderId="25" xfId="0" applyNumberFormat="1" applyFont="1" applyFill="1" applyBorder="1" applyAlignment="1">
      <alignment vertical="center"/>
    </xf>
    <xf numFmtId="190" fontId="6" fillId="0" borderId="26" xfId="0" applyNumberFormat="1" applyFont="1" applyFill="1" applyBorder="1" applyAlignment="1">
      <alignment vertical="center"/>
    </xf>
    <xf numFmtId="178" fontId="6" fillId="0" borderId="0" xfId="47" applyNumberFormat="1" applyFont="1" applyFill="1" applyBorder="1" applyAlignment="1">
      <alignment horizontal="right" vertical="center"/>
    </xf>
    <xf numFmtId="178" fontId="6" fillId="0" borderId="15" xfId="47" applyNumberFormat="1" applyFont="1" applyFill="1" applyBorder="1" applyAlignment="1">
      <alignment horizontal="right" vertical="center"/>
    </xf>
    <xf numFmtId="190" fontId="6" fillId="0" borderId="12" xfId="0" applyNumberFormat="1" applyFont="1" applyFill="1" applyBorder="1" applyAlignment="1">
      <alignment vertical="center"/>
    </xf>
    <xf numFmtId="178" fontId="6" fillId="0" borderId="12" xfId="47" applyNumberFormat="1" applyFont="1" applyFill="1" applyBorder="1" applyAlignment="1">
      <alignment horizontal="right" vertical="center"/>
    </xf>
    <xf numFmtId="178" fontId="6" fillId="0" borderId="11" xfId="47" applyNumberFormat="1" applyFont="1" applyFill="1" applyBorder="1" applyAlignment="1">
      <alignment horizontal="right" vertical="center"/>
    </xf>
    <xf numFmtId="49" fontId="50" fillId="34" borderId="27" xfId="0" applyNumberFormat="1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horizontal="left" vertical="center" wrapText="1"/>
    </xf>
    <xf numFmtId="190" fontId="6" fillId="0" borderId="23" xfId="0" applyNumberFormat="1" applyFont="1" applyFill="1" applyBorder="1" applyAlignment="1">
      <alignment vertical="center"/>
    </xf>
    <xf numFmtId="190" fontId="7" fillId="0" borderId="15" xfId="0" applyNumberFormat="1" applyFont="1" applyFill="1" applyBorder="1" applyAlignment="1">
      <alignment vertical="center"/>
    </xf>
    <xf numFmtId="178" fontId="6" fillId="0" borderId="28" xfId="47" applyNumberFormat="1" applyFont="1" applyFill="1" applyBorder="1" applyAlignment="1">
      <alignment horizontal="right" vertical="center"/>
    </xf>
    <xf numFmtId="0" fontId="6" fillId="0" borderId="28" xfId="0" applyFont="1" applyBorder="1" applyAlignment="1">
      <alignment horizontal="center" vertical="center"/>
    </xf>
    <xf numFmtId="0" fontId="6" fillId="0" borderId="28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/>
    </xf>
    <xf numFmtId="0" fontId="50" fillId="34" borderId="0" xfId="0" applyFont="1" applyFill="1" applyBorder="1" applyAlignment="1">
      <alignment horizontal="centerContinuous" vertical="center"/>
    </xf>
    <xf numFmtId="49" fontId="6" fillId="0" borderId="13" xfId="0" applyNumberFormat="1" applyFont="1" applyFill="1" applyBorder="1" applyAlignment="1">
      <alignment horizontal="center" vertical="top"/>
    </xf>
    <xf numFmtId="49" fontId="6" fillId="0" borderId="0" xfId="0" applyNumberFormat="1" applyFont="1" applyFill="1" applyBorder="1" applyAlignment="1">
      <alignment vertical="top"/>
    </xf>
    <xf numFmtId="172" fontId="7" fillId="0" borderId="24" xfId="0" applyNumberFormat="1" applyFont="1" applyFill="1" applyBorder="1" applyAlignment="1">
      <alignment/>
    </xf>
    <xf numFmtId="49" fontId="8" fillId="0" borderId="0" xfId="0" applyNumberFormat="1" applyFont="1" applyFill="1" applyBorder="1" applyAlignment="1">
      <alignment horizontal="center" vertical="top"/>
    </xf>
    <xf numFmtId="190" fontId="9" fillId="0" borderId="24" xfId="0" applyNumberFormat="1" applyFont="1" applyFill="1" applyBorder="1" applyAlignment="1">
      <alignment/>
    </xf>
    <xf numFmtId="190" fontId="6" fillId="0" borderId="0" xfId="0" applyNumberFormat="1" applyFont="1" applyBorder="1" applyAlignment="1">
      <alignment/>
    </xf>
    <xf numFmtId="190" fontId="7" fillId="0" borderId="24" xfId="0" applyNumberFormat="1" applyFont="1" applyFill="1" applyBorder="1" applyAlignment="1">
      <alignment/>
    </xf>
    <xf numFmtId="49" fontId="6" fillId="0" borderId="0" xfId="0" applyNumberFormat="1" applyFont="1" applyFill="1" applyBorder="1" applyAlignment="1">
      <alignment horizontal="left" vertical="center"/>
    </xf>
    <xf numFmtId="178" fontId="13" fillId="0" borderId="0" xfId="52" applyNumberFormat="1" applyFont="1" applyFill="1" applyBorder="1" applyAlignment="1">
      <alignment horizontal="right" vertical="center"/>
      <protection/>
    </xf>
    <xf numFmtId="0" fontId="6" fillId="0" borderId="0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190" fontId="7" fillId="0" borderId="29" xfId="0" applyNumberFormat="1" applyFont="1" applyFill="1" applyBorder="1" applyAlignment="1">
      <alignment vertical="center"/>
    </xf>
    <xf numFmtId="0" fontId="6" fillId="0" borderId="0" xfId="0" applyFont="1" applyAlignment="1">
      <alignment horizontal="justify" vertical="top" wrapText="1"/>
    </xf>
    <xf numFmtId="49" fontId="50" fillId="34" borderId="27" xfId="0" applyNumberFormat="1" applyFont="1" applyFill="1" applyBorder="1" applyAlignment="1">
      <alignment horizontal="center" vertical="center" wrapText="1"/>
    </xf>
    <xf numFmtId="0" fontId="51" fillId="34" borderId="12" xfId="0" applyFont="1" applyFill="1" applyBorder="1" applyAlignment="1">
      <alignment horizontal="center" vertical="center" wrapText="1"/>
    </xf>
    <xf numFmtId="0" fontId="51" fillId="34" borderId="15" xfId="0" applyFont="1" applyFill="1" applyBorder="1" applyAlignment="1">
      <alignment horizontal="center" vertical="center" wrapText="1"/>
    </xf>
    <xf numFmtId="0" fontId="50" fillId="34" borderId="27" xfId="0" applyFont="1" applyFill="1" applyBorder="1" applyAlignment="1">
      <alignment horizontal="center" vertical="center" wrapText="1"/>
    </xf>
    <xf numFmtId="0" fontId="50" fillId="34" borderId="12" xfId="0" applyFont="1" applyFill="1" applyBorder="1" applyAlignment="1">
      <alignment horizontal="center" vertical="center" wrapText="1"/>
    </xf>
    <xf numFmtId="0" fontId="50" fillId="34" borderId="15" xfId="0" applyFont="1" applyFill="1" applyBorder="1" applyAlignment="1">
      <alignment horizontal="center" vertical="center" wrapText="1"/>
    </xf>
    <xf numFmtId="49" fontId="50" fillId="34" borderId="27" xfId="0" applyNumberFormat="1" applyFont="1" applyFill="1" applyBorder="1" applyAlignment="1">
      <alignment horizontal="center" vertical="center"/>
    </xf>
    <xf numFmtId="0" fontId="51" fillId="34" borderId="12" xfId="0" applyFont="1" applyFill="1" applyBorder="1" applyAlignment="1">
      <alignment horizontal="center" vertical="center"/>
    </xf>
    <xf numFmtId="0" fontId="51" fillId="34" borderId="15" xfId="0" applyFont="1" applyFill="1" applyBorder="1" applyAlignment="1">
      <alignment horizontal="center" vertical="center"/>
    </xf>
    <xf numFmtId="49" fontId="50" fillId="34" borderId="30" xfId="0" applyNumberFormat="1" applyFont="1" applyFill="1" applyBorder="1" applyAlignment="1">
      <alignment horizontal="center" vertical="center"/>
    </xf>
    <xf numFmtId="0" fontId="51" fillId="34" borderId="0" xfId="0" applyFont="1" applyFill="1" applyBorder="1" applyAlignment="1">
      <alignment horizontal="center" vertical="center"/>
    </xf>
    <xf numFmtId="0" fontId="51" fillId="34" borderId="28" xfId="0" applyFont="1" applyFill="1" applyBorder="1" applyAlignment="1">
      <alignment horizontal="center" vertical="center"/>
    </xf>
    <xf numFmtId="0" fontId="51" fillId="34" borderId="12" xfId="0" applyFont="1" applyFill="1" applyBorder="1" applyAlignment="1">
      <alignment vertical="center" wrapText="1"/>
    </xf>
    <xf numFmtId="0" fontId="51" fillId="34" borderId="15" xfId="0" applyFont="1" applyFill="1" applyBorder="1" applyAlignment="1">
      <alignment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7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63"/>
  <sheetViews>
    <sheetView showGridLines="0" showZeros="0" tabSelected="1" showOutlineSymbols="0" zoomScale="90" zoomScaleNormal="90" zoomScaleSheetLayoutView="70" zoomScalePageLayoutView="70" workbookViewId="0" topLeftCell="A1">
      <selection activeCell="G2" sqref="G2"/>
    </sheetView>
  </sheetViews>
  <sheetFormatPr defaultColWidth="0" defaultRowHeight="23.25"/>
  <cols>
    <col min="1" max="1" width="1.234375" style="0" customWidth="1"/>
    <col min="2" max="2" width="2.0703125" style="0" bestFit="1" customWidth="1"/>
    <col min="3" max="3" width="0.453125" style="0" customWidth="1"/>
    <col min="4" max="4" width="22.76953125" style="0" bestFit="1" customWidth="1"/>
    <col min="5" max="5" width="5.37890625" style="0" bestFit="1" customWidth="1"/>
    <col min="6" max="6" width="6.921875" style="0" bestFit="1" customWidth="1"/>
    <col min="7" max="7" width="6.609375" style="0" customWidth="1"/>
    <col min="8" max="8" width="6.23046875" style="0" customWidth="1"/>
    <col min="9" max="9" width="5.5390625" style="0" bestFit="1" customWidth="1"/>
    <col min="10" max="10" width="4.5390625" style="0" customWidth="1"/>
    <col min="11" max="11" width="6.921875" style="0" bestFit="1" customWidth="1"/>
    <col min="12" max="12" width="6.609375" style="0" customWidth="1"/>
    <col min="13" max="13" width="6.23046875" style="0" customWidth="1"/>
    <col min="14" max="14" width="6.0703125" style="0" bestFit="1" customWidth="1"/>
    <col min="15" max="15" width="1.234375" style="0" customWidth="1"/>
    <col min="16" max="20" width="0" style="0" hidden="1" customWidth="1"/>
    <col min="21" max="16384" width="11.0703125" style="0" hidden="1" customWidth="1"/>
  </cols>
  <sheetData>
    <row r="1" spans="1:15" ht="7.5" customHeight="1">
      <c r="A1" s="1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1"/>
    </row>
    <row r="2" spans="1:15" ht="12" customHeight="1">
      <c r="A2" s="3"/>
      <c r="B2" s="7" t="s">
        <v>237</v>
      </c>
      <c r="C2" s="7"/>
      <c r="D2" s="8"/>
      <c r="E2" s="7"/>
      <c r="F2" s="7"/>
      <c r="G2" s="7"/>
      <c r="H2" s="7"/>
      <c r="I2" s="7"/>
      <c r="J2" s="7"/>
      <c r="K2" s="7"/>
      <c r="L2" s="7"/>
      <c r="M2" s="7"/>
      <c r="N2" s="7"/>
      <c r="O2" s="1"/>
    </row>
    <row r="3" spans="1:15" ht="12" customHeight="1">
      <c r="A3" s="3"/>
      <c r="B3" s="9" t="s">
        <v>20</v>
      </c>
      <c r="C3" s="7"/>
      <c r="D3" s="8"/>
      <c r="E3" s="7"/>
      <c r="F3" s="7"/>
      <c r="G3" s="7"/>
      <c r="H3" s="7"/>
      <c r="I3" s="7"/>
      <c r="J3" s="7"/>
      <c r="K3" s="7"/>
      <c r="L3" s="7"/>
      <c r="M3" s="7"/>
      <c r="N3" s="7"/>
      <c r="O3" s="1"/>
    </row>
    <row r="4" spans="1:15" ht="12" customHeight="1">
      <c r="A4" s="3"/>
      <c r="B4" s="9" t="s">
        <v>235</v>
      </c>
      <c r="C4" s="7"/>
      <c r="D4" s="8"/>
      <c r="E4" s="7"/>
      <c r="F4" s="7"/>
      <c r="G4" s="7"/>
      <c r="H4" s="7"/>
      <c r="I4" s="7"/>
      <c r="J4" s="7"/>
      <c r="K4" s="7"/>
      <c r="L4" s="7"/>
      <c r="M4" s="7"/>
      <c r="N4" s="7"/>
      <c r="O4" s="1"/>
    </row>
    <row r="5" spans="1:15" ht="12" customHeight="1">
      <c r="A5" s="3"/>
      <c r="B5" s="9" t="s">
        <v>238</v>
      </c>
      <c r="C5" s="7"/>
      <c r="D5" s="8"/>
      <c r="E5" s="7"/>
      <c r="F5" s="7"/>
      <c r="G5" s="7"/>
      <c r="H5" s="7"/>
      <c r="I5" s="7"/>
      <c r="J5" s="7"/>
      <c r="K5" s="7"/>
      <c r="L5" s="7"/>
      <c r="M5" s="7"/>
      <c r="N5" s="7"/>
      <c r="O5" s="1"/>
    </row>
    <row r="6" spans="1:15" ht="3.75" customHeight="1">
      <c r="A6" s="3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1"/>
    </row>
    <row r="7" spans="1:15" ht="12.75" customHeight="1">
      <c r="A7" s="3"/>
      <c r="B7" s="97" t="s">
        <v>0</v>
      </c>
      <c r="C7" s="34"/>
      <c r="D7" s="100" t="s">
        <v>1</v>
      </c>
      <c r="E7" s="35" t="s">
        <v>7</v>
      </c>
      <c r="F7" s="36"/>
      <c r="G7" s="36"/>
      <c r="H7" s="36"/>
      <c r="I7" s="37"/>
      <c r="J7" s="35" t="s">
        <v>21</v>
      </c>
      <c r="K7" s="36"/>
      <c r="L7" s="36"/>
      <c r="M7" s="36"/>
      <c r="N7" s="37"/>
      <c r="O7" s="2"/>
    </row>
    <row r="8" spans="1:15" ht="12.75" customHeight="1">
      <c r="A8" s="3"/>
      <c r="B8" s="98"/>
      <c r="C8" s="38"/>
      <c r="D8" s="101"/>
      <c r="E8" s="91" t="s">
        <v>10</v>
      </c>
      <c r="F8" s="39" t="s">
        <v>8</v>
      </c>
      <c r="G8" s="77"/>
      <c r="H8" s="37"/>
      <c r="I8" s="40"/>
      <c r="J8" s="91" t="s">
        <v>10</v>
      </c>
      <c r="K8" s="39" t="s">
        <v>8</v>
      </c>
      <c r="L8" s="77"/>
      <c r="M8" s="37"/>
      <c r="N8" s="40"/>
      <c r="O8" s="2"/>
    </row>
    <row r="9" spans="1:15" ht="13.5" customHeight="1">
      <c r="A9" s="3"/>
      <c r="B9" s="98"/>
      <c r="C9" s="41"/>
      <c r="D9" s="101"/>
      <c r="E9" s="103"/>
      <c r="F9" s="35" t="s">
        <v>9</v>
      </c>
      <c r="G9" s="42"/>
      <c r="H9" s="91" t="s">
        <v>215</v>
      </c>
      <c r="I9" s="40"/>
      <c r="J9" s="103"/>
      <c r="K9" s="35" t="s">
        <v>9</v>
      </c>
      <c r="L9" s="42"/>
      <c r="M9" s="91" t="s">
        <v>215</v>
      </c>
      <c r="N9" s="40"/>
      <c r="O9" s="2"/>
    </row>
    <row r="10" spans="1:15" ht="12" customHeight="1">
      <c r="A10" s="3"/>
      <c r="B10" s="98"/>
      <c r="C10" s="43"/>
      <c r="D10" s="101"/>
      <c r="E10" s="103"/>
      <c r="F10" s="67" t="s">
        <v>11</v>
      </c>
      <c r="G10" s="94" t="s">
        <v>24</v>
      </c>
      <c r="H10" s="92"/>
      <c r="I10" s="40" t="s">
        <v>12</v>
      </c>
      <c r="J10" s="103"/>
      <c r="K10" s="67" t="s">
        <v>11</v>
      </c>
      <c r="L10" s="94" t="s">
        <v>24</v>
      </c>
      <c r="M10" s="92"/>
      <c r="N10" s="40" t="s">
        <v>12</v>
      </c>
      <c r="O10" s="2"/>
    </row>
    <row r="11" spans="1:15" ht="12" customHeight="1">
      <c r="A11" s="3"/>
      <c r="B11" s="98"/>
      <c r="C11" s="38"/>
      <c r="D11" s="101"/>
      <c r="E11" s="103"/>
      <c r="F11" s="40" t="s">
        <v>13</v>
      </c>
      <c r="G11" s="95"/>
      <c r="H11" s="92"/>
      <c r="I11" s="40" t="s">
        <v>14</v>
      </c>
      <c r="J11" s="103"/>
      <c r="K11" s="40" t="s">
        <v>13</v>
      </c>
      <c r="L11" s="95"/>
      <c r="M11" s="92"/>
      <c r="N11" s="40" t="s">
        <v>14</v>
      </c>
      <c r="O11" s="2"/>
    </row>
    <row r="12" spans="1:15" ht="12" customHeight="1">
      <c r="A12" s="3"/>
      <c r="B12" s="98"/>
      <c r="C12" s="44"/>
      <c r="D12" s="101"/>
      <c r="E12" s="103"/>
      <c r="F12" s="40" t="s">
        <v>15</v>
      </c>
      <c r="G12" s="95"/>
      <c r="H12" s="92"/>
      <c r="I12" s="40"/>
      <c r="J12" s="103"/>
      <c r="K12" s="40" t="s">
        <v>15</v>
      </c>
      <c r="L12" s="95"/>
      <c r="M12" s="92"/>
      <c r="N12" s="40"/>
      <c r="O12" s="2"/>
    </row>
    <row r="13" spans="1:15" ht="12" customHeight="1">
      <c r="A13" s="3"/>
      <c r="B13" s="98"/>
      <c r="C13" s="44"/>
      <c r="D13" s="101"/>
      <c r="E13" s="104"/>
      <c r="F13" s="45" t="s">
        <v>16</v>
      </c>
      <c r="G13" s="96"/>
      <c r="H13" s="93"/>
      <c r="I13" s="40"/>
      <c r="J13" s="104"/>
      <c r="K13" s="45" t="s">
        <v>16</v>
      </c>
      <c r="L13" s="96"/>
      <c r="M13" s="93"/>
      <c r="N13" s="40"/>
      <c r="O13" s="2"/>
    </row>
    <row r="14" spans="1:15" ht="12" customHeight="1">
      <c r="A14" s="3"/>
      <c r="B14" s="99"/>
      <c r="C14" s="46"/>
      <c r="D14" s="102"/>
      <c r="E14" s="47" t="s">
        <v>2</v>
      </c>
      <c r="F14" s="47" t="s">
        <v>3</v>
      </c>
      <c r="G14" s="47" t="s">
        <v>17</v>
      </c>
      <c r="H14" s="47" t="s">
        <v>5</v>
      </c>
      <c r="I14" s="48" t="s">
        <v>22</v>
      </c>
      <c r="J14" s="47" t="s">
        <v>18</v>
      </c>
      <c r="K14" s="47" t="s">
        <v>4</v>
      </c>
      <c r="L14" s="47" t="s">
        <v>6</v>
      </c>
      <c r="M14" s="47" t="s">
        <v>19</v>
      </c>
      <c r="N14" s="48" t="s">
        <v>23</v>
      </c>
      <c r="O14" s="2"/>
    </row>
    <row r="15" spans="1:15" ht="6.75" customHeight="1">
      <c r="A15" s="3"/>
      <c r="B15" s="78"/>
      <c r="C15" s="10"/>
      <c r="D15" s="79"/>
      <c r="E15" s="11"/>
      <c r="F15" s="11"/>
      <c r="G15" s="11"/>
      <c r="H15" s="11"/>
      <c r="I15" s="11"/>
      <c r="J15" s="11"/>
      <c r="K15" s="11"/>
      <c r="L15" s="11"/>
      <c r="M15" s="11"/>
      <c r="N15" s="80"/>
      <c r="O15" s="2"/>
    </row>
    <row r="16" spans="1:15" ht="12" customHeight="1">
      <c r="A16" s="3"/>
      <c r="B16" s="78"/>
      <c r="C16" s="10"/>
      <c r="D16" s="81" t="s">
        <v>213</v>
      </c>
      <c r="E16" s="51">
        <f>SUM(E18:E256)</f>
        <v>198111.47090599994</v>
      </c>
      <c r="F16" s="51">
        <f aca="true" t="shared" si="0" ref="F16:N16">SUM(F18:F256)</f>
        <v>94002.99400899999</v>
      </c>
      <c r="G16" s="51">
        <f t="shared" si="0"/>
        <v>0</v>
      </c>
      <c r="H16" s="51">
        <f t="shared" si="0"/>
        <v>9026.200637999993</v>
      </c>
      <c r="I16" s="51">
        <f t="shared" si="0"/>
        <v>95082.27625899996</v>
      </c>
      <c r="J16" s="51">
        <f t="shared" si="0"/>
        <v>122452.77942274662</v>
      </c>
      <c r="K16" s="51">
        <f t="shared" si="0"/>
        <v>31015.381284175957</v>
      </c>
      <c r="L16" s="51">
        <f t="shared" si="0"/>
        <v>0</v>
      </c>
      <c r="M16" s="51">
        <f t="shared" si="0"/>
        <v>5165.8900897700005</v>
      </c>
      <c r="N16" s="82">
        <f t="shared" si="0"/>
        <v>86271.50804880077</v>
      </c>
      <c r="O16" s="2"/>
    </row>
    <row r="17" spans="1:15" ht="5.25" customHeight="1">
      <c r="A17" s="3"/>
      <c r="B17" s="78"/>
      <c r="C17" s="10"/>
      <c r="D17" s="79"/>
      <c r="E17" s="52"/>
      <c r="F17" s="52"/>
      <c r="G17" s="52"/>
      <c r="H17" s="83"/>
      <c r="I17" s="52"/>
      <c r="J17" s="52"/>
      <c r="K17" s="52"/>
      <c r="L17" s="52"/>
      <c r="M17" s="52"/>
      <c r="N17" s="84"/>
      <c r="O17" s="2"/>
    </row>
    <row r="18" spans="1:15" ht="12" customHeight="1">
      <c r="A18" s="3"/>
      <c r="B18" s="12">
        <v>1</v>
      </c>
      <c r="C18" s="13"/>
      <c r="D18" s="85" t="s">
        <v>25</v>
      </c>
      <c r="E18" s="59">
        <v>0</v>
      </c>
      <c r="F18" s="86">
        <v>0</v>
      </c>
      <c r="G18" s="53">
        <v>0</v>
      </c>
      <c r="H18" s="53">
        <v>0</v>
      </c>
      <c r="I18" s="62">
        <f>E18-F18-G18-H18</f>
        <v>0</v>
      </c>
      <c r="J18" s="53">
        <v>168.41930307654334</v>
      </c>
      <c r="K18" s="53">
        <v>168.12422790697673</v>
      </c>
      <c r="L18" s="53">
        <v>0</v>
      </c>
      <c r="M18" s="53">
        <v>0</v>
      </c>
      <c r="N18" s="55">
        <f>J18-K18-L18-M18</f>
        <v>0.2950751695666156</v>
      </c>
      <c r="O18" s="2"/>
    </row>
    <row r="19" spans="1:15" ht="12" customHeight="1">
      <c r="A19" s="3"/>
      <c r="B19" s="12">
        <v>2</v>
      </c>
      <c r="C19" s="13"/>
      <c r="D19" s="85" t="s">
        <v>26</v>
      </c>
      <c r="E19" s="59">
        <v>3788.6008560000005</v>
      </c>
      <c r="F19" s="53">
        <v>1213.0766110000002</v>
      </c>
      <c r="G19" s="53">
        <v>0</v>
      </c>
      <c r="H19" s="53">
        <v>0.3825</v>
      </c>
      <c r="I19" s="62">
        <f aca="true" t="shared" si="1" ref="I19:I82">E19-F19-G19-H19</f>
        <v>2575.1417450000004</v>
      </c>
      <c r="J19" s="53">
        <v>1440.3562952795673</v>
      </c>
      <c r="K19" s="53">
        <v>1315.4825536357</v>
      </c>
      <c r="L19" s="53">
        <v>0</v>
      </c>
      <c r="M19" s="53">
        <v>0.20236637</v>
      </c>
      <c r="N19" s="55">
        <f aca="true" t="shared" si="2" ref="N19:N82">J19-K19-L19-M19</f>
        <v>124.67137527386734</v>
      </c>
      <c r="O19" s="2"/>
    </row>
    <row r="20" spans="1:15" ht="12" customHeight="1">
      <c r="A20" s="3"/>
      <c r="B20" s="12">
        <v>3</v>
      </c>
      <c r="C20" s="13"/>
      <c r="D20" s="85" t="s">
        <v>27</v>
      </c>
      <c r="E20" s="59">
        <v>0</v>
      </c>
      <c r="F20" s="53">
        <v>0</v>
      </c>
      <c r="G20" s="53">
        <v>0</v>
      </c>
      <c r="H20" s="53">
        <v>0</v>
      </c>
      <c r="I20" s="62">
        <f t="shared" si="1"/>
        <v>0</v>
      </c>
      <c r="J20" s="53">
        <v>7.7441548637539075</v>
      </c>
      <c r="K20" s="53">
        <v>0</v>
      </c>
      <c r="L20" s="53">
        <v>0</v>
      </c>
      <c r="M20" s="53">
        <v>0</v>
      </c>
      <c r="N20" s="55">
        <f t="shared" si="2"/>
        <v>7.7441548637539075</v>
      </c>
      <c r="O20" s="2"/>
    </row>
    <row r="21" spans="1:15" ht="12" customHeight="1">
      <c r="A21" s="3"/>
      <c r="B21" s="12">
        <v>4</v>
      </c>
      <c r="C21" s="13"/>
      <c r="D21" s="85" t="s">
        <v>28</v>
      </c>
      <c r="E21" s="59">
        <v>0</v>
      </c>
      <c r="F21" s="53">
        <v>0</v>
      </c>
      <c r="G21" s="53">
        <v>0</v>
      </c>
      <c r="H21" s="53">
        <v>0</v>
      </c>
      <c r="I21" s="62">
        <f t="shared" si="1"/>
        <v>0</v>
      </c>
      <c r="J21" s="53">
        <v>393.3182546288503</v>
      </c>
      <c r="K21" s="53">
        <v>0</v>
      </c>
      <c r="L21" s="53">
        <v>0</v>
      </c>
      <c r="M21" s="53">
        <v>0</v>
      </c>
      <c r="N21" s="55">
        <f t="shared" si="2"/>
        <v>393.3182546288503</v>
      </c>
      <c r="O21" s="2"/>
    </row>
    <row r="22" spans="1:15" ht="12" customHeight="1">
      <c r="A22" s="3"/>
      <c r="B22" s="12">
        <v>5</v>
      </c>
      <c r="C22" s="13"/>
      <c r="D22" s="85" t="s">
        <v>29</v>
      </c>
      <c r="E22" s="59">
        <v>0</v>
      </c>
      <c r="F22" s="53">
        <v>0</v>
      </c>
      <c r="G22" s="53">
        <v>0</v>
      </c>
      <c r="H22" s="53">
        <v>0</v>
      </c>
      <c r="I22" s="62">
        <f t="shared" si="1"/>
        <v>0</v>
      </c>
      <c r="J22" s="53">
        <v>24.409023599999998</v>
      </c>
      <c r="K22" s="53">
        <v>0</v>
      </c>
      <c r="L22" s="53">
        <v>0</v>
      </c>
      <c r="M22" s="53">
        <v>0</v>
      </c>
      <c r="N22" s="55">
        <f t="shared" si="2"/>
        <v>24.409023599999998</v>
      </c>
      <c r="O22" s="2"/>
    </row>
    <row r="23" spans="1:15" ht="12" customHeight="1">
      <c r="A23" s="3"/>
      <c r="B23" s="12">
        <v>6</v>
      </c>
      <c r="C23" s="13"/>
      <c r="D23" s="57" t="s">
        <v>263</v>
      </c>
      <c r="E23" s="59">
        <v>4409.365385</v>
      </c>
      <c r="F23" s="53">
        <v>3197.7515000000003</v>
      </c>
      <c r="G23" s="53">
        <v>0</v>
      </c>
      <c r="H23" s="53">
        <v>135.043614</v>
      </c>
      <c r="I23" s="62">
        <f t="shared" si="1"/>
        <v>1076.5702709999998</v>
      </c>
      <c r="J23" s="53">
        <v>716.0592574316418</v>
      </c>
      <c r="K23" s="53">
        <v>3385.4965016601</v>
      </c>
      <c r="L23" s="53">
        <v>0</v>
      </c>
      <c r="M23" s="53">
        <v>163.11549392999999</v>
      </c>
      <c r="N23" s="55">
        <f t="shared" si="2"/>
        <v>-2832.5527381584584</v>
      </c>
      <c r="O23" s="2"/>
    </row>
    <row r="24" spans="1:15" ht="12" customHeight="1">
      <c r="A24" s="3"/>
      <c r="B24" s="12">
        <v>7</v>
      </c>
      <c r="C24" s="13"/>
      <c r="D24" s="85" t="s">
        <v>30</v>
      </c>
      <c r="E24" s="59">
        <v>6168.216756999998</v>
      </c>
      <c r="F24" s="53">
        <v>1776.2103959999997</v>
      </c>
      <c r="G24" s="53">
        <v>0</v>
      </c>
      <c r="H24" s="53">
        <v>680.863551</v>
      </c>
      <c r="I24" s="62">
        <f t="shared" si="1"/>
        <v>3711.142809999999</v>
      </c>
      <c r="J24" s="53">
        <v>3548.3435212137965</v>
      </c>
      <c r="K24" s="53">
        <v>2036.67623813</v>
      </c>
      <c r="L24" s="53">
        <v>0</v>
      </c>
      <c r="M24" s="53">
        <v>205.1284773</v>
      </c>
      <c r="N24" s="55">
        <f t="shared" si="2"/>
        <v>1306.5388057837965</v>
      </c>
      <c r="O24" s="2"/>
    </row>
    <row r="25" spans="1:15" ht="12" customHeight="1">
      <c r="A25" s="3"/>
      <c r="B25" s="12">
        <v>9</v>
      </c>
      <c r="C25" s="13"/>
      <c r="D25" s="85" t="s">
        <v>31</v>
      </c>
      <c r="E25" s="59">
        <v>0</v>
      </c>
      <c r="F25" s="53">
        <v>0</v>
      </c>
      <c r="G25" s="53">
        <v>0</v>
      </c>
      <c r="H25" s="53">
        <v>0</v>
      </c>
      <c r="I25" s="62">
        <f t="shared" si="1"/>
        <v>0</v>
      </c>
      <c r="J25" s="53">
        <v>0</v>
      </c>
      <c r="K25" s="53">
        <v>0</v>
      </c>
      <c r="L25" s="53">
        <v>0</v>
      </c>
      <c r="M25" s="53">
        <v>0</v>
      </c>
      <c r="N25" s="55">
        <f t="shared" si="2"/>
        <v>0</v>
      </c>
      <c r="O25" s="2"/>
    </row>
    <row r="26" spans="1:15" ht="12" customHeight="1">
      <c r="A26" s="3"/>
      <c r="B26" s="12">
        <v>10</v>
      </c>
      <c r="C26" s="13"/>
      <c r="D26" s="85" t="s">
        <v>32</v>
      </c>
      <c r="E26" s="59">
        <v>0</v>
      </c>
      <c r="F26" s="53">
        <v>0</v>
      </c>
      <c r="G26" s="53">
        <v>0</v>
      </c>
      <c r="H26" s="53">
        <v>0</v>
      </c>
      <c r="I26" s="62">
        <f t="shared" si="1"/>
        <v>0</v>
      </c>
      <c r="J26" s="53">
        <v>238.27768146670334</v>
      </c>
      <c r="K26" s="53">
        <v>21.98966446191898</v>
      </c>
      <c r="L26" s="53">
        <v>0</v>
      </c>
      <c r="M26" s="53">
        <v>0</v>
      </c>
      <c r="N26" s="55">
        <f t="shared" si="2"/>
        <v>216.28801700478436</v>
      </c>
      <c r="O26" s="2"/>
    </row>
    <row r="27" spans="1:15" ht="12" customHeight="1">
      <c r="A27" s="3"/>
      <c r="B27" s="12">
        <v>11</v>
      </c>
      <c r="C27" s="13"/>
      <c r="D27" s="85" t="s">
        <v>33</v>
      </c>
      <c r="E27" s="59">
        <v>0</v>
      </c>
      <c r="F27" s="53">
        <v>0</v>
      </c>
      <c r="G27" s="53">
        <v>0</v>
      </c>
      <c r="H27" s="53">
        <v>0</v>
      </c>
      <c r="I27" s="62">
        <f t="shared" si="1"/>
        <v>0</v>
      </c>
      <c r="J27" s="53">
        <v>0</v>
      </c>
      <c r="K27" s="53">
        <v>0</v>
      </c>
      <c r="L27" s="53">
        <v>0</v>
      </c>
      <c r="M27" s="53">
        <v>0</v>
      </c>
      <c r="N27" s="55">
        <f t="shared" si="2"/>
        <v>0</v>
      </c>
      <c r="O27" s="2"/>
    </row>
    <row r="28" spans="1:15" ht="12" customHeight="1">
      <c r="A28" s="3"/>
      <c r="B28" s="12">
        <v>12</v>
      </c>
      <c r="C28" s="13"/>
      <c r="D28" s="85" t="s">
        <v>34</v>
      </c>
      <c r="E28" s="59">
        <v>0</v>
      </c>
      <c r="F28" s="53">
        <v>0</v>
      </c>
      <c r="G28" s="53">
        <v>0</v>
      </c>
      <c r="H28" s="53">
        <v>0</v>
      </c>
      <c r="I28" s="62">
        <f t="shared" si="1"/>
        <v>0</v>
      </c>
      <c r="J28" s="53">
        <v>194.29886958541312</v>
      </c>
      <c r="K28" s="53">
        <v>0</v>
      </c>
      <c r="L28" s="53">
        <v>0</v>
      </c>
      <c r="M28" s="53">
        <v>0</v>
      </c>
      <c r="N28" s="55">
        <f t="shared" si="2"/>
        <v>194.29886958541312</v>
      </c>
      <c r="O28" s="2"/>
    </row>
    <row r="29" spans="1:15" ht="12" customHeight="1">
      <c r="A29" s="3"/>
      <c r="B29" s="12">
        <v>13</v>
      </c>
      <c r="C29" s="13"/>
      <c r="D29" s="85" t="s">
        <v>35</v>
      </c>
      <c r="E29" s="59">
        <v>0</v>
      </c>
      <c r="F29" s="53">
        <v>0</v>
      </c>
      <c r="G29" s="53">
        <v>0</v>
      </c>
      <c r="H29" s="53">
        <v>0</v>
      </c>
      <c r="I29" s="62">
        <f t="shared" si="1"/>
        <v>0</v>
      </c>
      <c r="J29" s="53">
        <v>116.6191686238821</v>
      </c>
      <c r="K29" s="53">
        <v>15.800241882033951</v>
      </c>
      <c r="L29" s="53">
        <v>0</v>
      </c>
      <c r="M29" s="53">
        <v>0</v>
      </c>
      <c r="N29" s="55">
        <f t="shared" si="2"/>
        <v>100.81892674184814</v>
      </c>
      <c r="O29" s="2"/>
    </row>
    <row r="30" spans="1:15" ht="12" customHeight="1">
      <c r="A30" s="3"/>
      <c r="B30" s="12">
        <v>14</v>
      </c>
      <c r="C30" s="13"/>
      <c r="D30" s="85" t="s">
        <v>36</v>
      </c>
      <c r="E30" s="59">
        <v>0</v>
      </c>
      <c r="F30" s="53">
        <v>0</v>
      </c>
      <c r="G30" s="53">
        <v>0</v>
      </c>
      <c r="H30" s="53">
        <v>0</v>
      </c>
      <c r="I30" s="62">
        <f t="shared" si="1"/>
        <v>0</v>
      </c>
      <c r="J30" s="53">
        <v>0</v>
      </c>
      <c r="K30" s="53">
        <v>0</v>
      </c>
      <c r="L30" s="53">
        <v>0</v>
      </c>
      <c r="M30" s="53">
        <v>0</v>
      </c>
      <c r="N30" s="55">
        <f t="shared" si="2"/>
        <v>0</v>
      </c>
      <c r="O30" s="2"/>
    </row>
    <row r="31" spans="1:15" ht="12" customHeight="1">
      <c r="A31" s="3"/>
      <c r="B31" s="12">
        <v>15</v>
      </c>
      <c r="C31" s="13"/>
      <c r="D31" s="85" t="s">
        <v>37</v>
      </c>
      <c r="E31" s="59">
        <v>0</v>
      </c>
      <c r="F31" s="53">
        <v>0</v>
      </c>
      <c r="G31" s="53">
        <v>0</v>
      </c>
      <c r="H31" s="53">
        <v>0</v>
      </c>
      <c r="I31" s="62">
        <f t="shared" si="1"/>
        <v>0</v>
      </c>
      <c r="J31" s="53">
        <v>0</v>
      </c>
      <c r="K31" s="53">
        <v>0</v>
      </c>
      <c r="L31" s="53">
        <v>0</v>
      </c>
      <c r="M31" s="53">
        <v>0</v>
      </c>
      <c r="N31" s="55">
        <f t="shared" si="2"/>
        <v>0</v>
      </c>
      <c r="O31" s="2"/>
    </row>
    <row r="32" spans="1:15" ht="12" customHeight="1">
      <c r="A32" s="3"/>
      <c r="B32" s="12">
        <v>16</v>
      </c>
      <c r="C32" s="13"/>
      <c r="D32" s="85" t="s">
        <v>38</v>
      </c>
      <c r="E32" s="59">
        <v>0</v>
      </c>
      <c r="F32" s="53">
        <v>0</v>
      </c>
      <c r="G32" s="53">
        <v>0</v>
      </c>
      <c r="H32" s="53">
        <v>0</v>
      </c>
      <c r="I32" s="62">
        <f t="shared" si="1"/>
        <v>0</v>
      </c>
      <c r="J32" s="53">
        <v>0</v>
      </c>
      <c r="K32" s="53">
        <v>0</v>
      </c>
      <c r="L32" s="53">
        <v>0</v>
      </c>
      <c r="M32" s="53">
        <v>0</v>
      </c>
      <c r="N32" s="55">
        <f t="shared" si="2"/>
        <v>0</v>
      </c>
      <c r="O32" s="2"/>
    </row>
    <row r="33" spans="1:15" ht="12" customHeight="1">
      <c r="A33" s="3"/>
      <c r="B33" s="12">
        <v>17</v>
      </c>
      <c r="C33" s="13"/>
      <c r="D33" s="85" t="s">
        <v>39</v>
      </c>
      <c r="E33" s="59">
        <v>0</v>
      </c>
      <c r="F33" s="53">
        <v>0</v>
      </c>
      <c r="G33" s="53">
        <v>0</v>
      </c>
      <c r="H33" s="53">
        <v>0</v>
      </c>
      <c r="I33" s="62">
        <f t="shared" si="1"/>
        <v>0</v>
      </c>
      <c r="J33" s="53">
        <v>0</v>
      </c>
      <c r="K33" s="53">
        <v>0</v>
      </c>
      <c r="L33" s="53">
        <v>0</v>
      </c>
      <c r="M33" s="53">
        <v>0</v>
      </c>
      <c r="N33" s="55">
        <f t="shared" si="2"/>
        <v>0</v>
      </c>
      <c r="O33" s="2"/>
    </row>
    <row r="34" spans="1:15" ht="12" customHeight="1">
      <c r="A34" s="3"/>
      <c r="B34" s="12">
        <v>18</v>
      </c>
      <c r="C34" s="13"/>
      <c r="D34" s="85" t="s">
        <v>40</v>
      </c>
      <c r="E34" s="59">
        <v>0</v>
      </c>
      <c r="F34" s="53">
        <v>0</v>
      </c>
      <c r="G34" s="53">
        <v>0</v>
      </c>
      <c r="H34" s="53">
        <v>0</v>
      </c>
      <c r="I34" s="62">
        <f t="shared" si="1"/>
        <v>0</v>
      </c>
      <c r="J34" s="53">
        <v>0</v>
      </c>
      <c r="K34" s="53">
        <v>0</v>
      </c>
      <c r="L34" s="53">
        <v>0</v>
      </c>
      <c r="M34" s="53">
        <v>0</v>
      </c>
      <c r="N34" s="55">
        <f t="shared" si="2"/>
        <v>0</v>
      </c>
      <c r="O34" s="2"/>
    </row>
    <row r="35" spans="1:15" ht="12" customHeight="1">
      <c r="A35" s="3"/>
      <c r="B35" s="12">
        <v>19</v>
      </c>
      <c r="C35" s="13"/>
      <c r="D35" s="85" t="s">
        <v>41</v>
      </c>
      <c r="E35" s="59">
        <v>0</v>
      </c>
      <c r="F35" s="53">
        <v>0</v>
      </c>
      <c r="G35" s="53">
        <v>0</v>
      </c>
      <c r="H35" s="53">
        <v>0</v>
      </c>
      <c r="I35" s="62">
        <f t="shared" si="1"/>
        <v>0</v>
      </c>
      <c r="J35" s="53">
        <v>0</v>
      </c>
      <c r="K35" s="53">
        <v>0</v>
      </c>
      <c r="L35" s="53">
        <v>0</v>
      </c>
      <c r="M35" s="53">
        <v>0</v>
      </c>
      <c r="N35" s="55">
        <f t="shared" si="2"/>
        <v>0</v>
      </c>
      <c r="O35" s="2"/>
    </row>
    <row r="36" spans="1:15" ht="12" customHeight="1">
      <c r="A36" s="3"/>
      <c r="B36" s="12">
        <v>20</v>
      </c>
      <c r="C36" s="13"/>
      <c r="D36" s="85" t="s">
        <v>42</v>
      </c>
      <c r="E36" s="59">
        <v>0</v>
      </c>
      <c r="F36" s="53">
        <v>0</v>
      </c>
      <c r="G36" s="53">
        <v>0</v>
      </c>
      <c r="H36" s="53">
        <v>0</v>
      </c>
      <c r="I36" s="62">
        <f t="shared" si="1"/>
        <v>0</v>
      </c>
      <c r="J36" s="53">
        <v>0</v>
      </c>
      <c r="K36" s="53">
        <v>0</v>
      </c>
      <c r="L36" s="53">
        <v>0</v>
      </c>
      <c r="M36" s="53">
        <v>0</v>
      </c>
      <c r="N36" s="55">
        <f t="shared" si="2"/>
        <v>0</v>
      </c>
      <c r="O36" s="2"/>
    </row>
    <row r="37" spans="1:15" ht="12" customHeight="1">
      <c r="A37" s="3"/>
      <c r="B37" s="12">
        <v>21</v>
      </c>
      <c r="C37" s="13"/>
      <c r="D37" s="85" t="s">
        <v>43</v>
      </c>
      <c r="E37" s="59">
        <v>0</v>
      </c>
      <c r="F37" s="53">
        <v>0</v>
      </c>
      <c r="G37" s="53">
        <v>0</v>
      </c>
      <c r="H37" s="53">
        <v>0</v>
      </c>
      <c r="I37" s="62">
        <f t="shared" si="1"/>
        <v>0</v>
      </c>
      <c r="J37" s="53">
        <v>0</v>
      </c>
      <c r="K37" s="53">
        <v>0</v>
      </c>
      <c r="L37" s="53">
        <v>0</v>
      </c>
      <c r="M37" s="53">
        <v>0</v>
      </c>
      <c r="N37" s="55">
        <f t="shared" si="2"/>
        <v>0</v>
      </c>
      <c r="O37" s="2"/>
    </row>
    <row r="38" spans="1:15" ht="12" customHeight="1">
      <c r="A38" s="3"/>
      <c r="B38" s="12">
        <v>22</v>
      </c>
      <c r="C38" s="13"/>
      <c r="D38" s="85" t="s">
        <v>44</v>
      </c>
      <c r="E38" s="59">
        <v>0</v>
      </c>
      <c r="F38" s="53">
        <v>0</v>
      </c>
      <c r="G38" s="53">
        <v>0</v>
      </c>
      <c r="H38" s="53">
        <v>0</v>
      </c>
      <c r="I38" s="62">
        <f t="shared" si="1"/>
        <v>0</v>
      </c>
      <c r="J38" s="53">
        <v>0</v>
      </c>
      <c r="K38" s="53">
        <v>0</v>
      </c>
      <c r="L38" s="53">
        <v>0</v>
      </c>
      <c r="M38" s="53">
        <v>0</v>
      </c>
      <c r="N38" s="55">
        <f t="shared" si="2"/>
        <v>0</v>
      </c>
      <c r="O38" s="2"/>
    </row>
    <row r="39" spans="1:15" ht="12" customHeight="1">
      <c r="A39" s="3"/>
      <c r="B39" s="12">
        <v>23</v>
      </c>
      <c r="C39" s="13"/>
      <c r="D39" s="85" t="s">
        <v>45</v>
      </c>
      <c r="E39" s="59">
        <v>0</v>
      </c>
      <c r="F39" s="53">
        <v>0</v>
      </c>
      <c r="G39" s="53">
        <v>0</v>
      </c>
      <c r="H39" s="53">
        <v>0</v>
      </c>
      <c r="I39" s="62">
        <f t="shared" si="1"/>
        <v>0</v>
      </c>
      <c r="J39" s="53">
        <v>0</v>
      </c>
      <c r="K39" s="53">
        <v>0</v>
      </c>
      <c r="L39" s="53">
        <v>0</v>
      </c>
      <c r="M39" s="53">
        <v>0</v>
      </c>
      <c r="N39" s="55">
        <f t="shared" si="2"/>
        <v>0</v>
      </c>
      <c r="O39" s="2"/>
    </row>
    <row r="40" spans="1:15" ht="12" customHeight="1">
      <c r="A40" s="3"/>
      <c r="B40" s="12">
        <v>24</v>
      </c>
      <c r="C40" s="13"/>
      <c r="D40" s="85" t="s">
        <v>46</v>
      </c>
      <c r="E40" s="59">
        <v>0</v>
      </c>
      <c r="F40" s="53">
        <v>0</v>
      </c>
      <c r="G40" s="53">
        <v>0</v>
      </c>
      <c r="H40" s="53">
        <v>0</v>
      </c>
      <c r="I40" s="62">
        <f t="shared" si="1"/>
        <v>0</v>
      </c>
      <c r="J40" s="53">
        <v>0</v>
      </c>
      <c r="K40" s="53">
        <v>0</v>
      </c>
      <c r="L40" s="53">
        <v>0</v>
      </c>
      <c r="M40" s="53">
        <v>0</v>
      </c>
      <c r="N40" s="55">
        <f t="shared" si="2"/>
        <v>0</v>
      </c>
      <c r="O40" s="2"/>
    </row>
    <row r="41" spans="1:15" ht="12" customHeight="1">
      <c r="A41" s="3"/>
      <c r="B41" s="12">
        <v>25</v>
      </c>
      <c r="C41" s="13"/>
      <c r="D41" s="85" t="s">
        <v>47</v>
      </c>
      <c r="E41" s="59">
        <v>801.5067949999999</v>
      </c>
      <c r="F41" s="53">
        <v>244.38031600000002</v>
      </c>
      <c r="G41" s="53">
        <v>0</v>
      </c>
      <c r="H41" s="53">
        <v>3.6548800000000004</v>
      </c>
      <c r="I41" s="62">
        <f t="shared" si="1"/>
        <v>553.4715989999999</v>
      </c>
      <c r="J41" s="53">
        <v>721.4876974991503</v>
      </c>
      <c r="K41" s="53">
        <v>180.39361603640003</v>
      </c>
      <c r="L41" s="53">
        <v>0</v>
      </c>
      <c r="M41" s="53">
        <v>2.9329951299999997</v>
      </c>
      <c r="N41" s="55">
        <f t="shared" si="2"/>
        <v>538.1610863327502</v>
      </c>
      <c r="O41" s="2"/>
    </row>
    <row r="42" spans="1:15" ht="12" customHeight="1">
      <c r="A42" s="3"/>
      <c r="B42" s="12">
        <v>26</v>
      </c>
      <c r="C42" s="13"/>
      <c r="D42" s="85" t="s">
        <v>48</v>
      </c>
      <c r="E42" s="59">
        <v>277.2419210000001</v>
      </c>
      <c r="F42" s="53">
        <v>60.14766300000001</v>
      </c>
      <c r="G42" s="53">
        <v>0</v>
      </c>
      <c r="H42" s="53">
        <v>7.152473999999999</v>
      </c>
      <c r="I42" s="62">
        <f t="shared" si="1"/>
        <v>209.94178400000007</v>
      </c>
      <c r="J42" s="53">
        <v>6140.372442353224</v>
      </c>
      <c r="K42" s="53">
        <v>95.8577848</v>
      </c>
      <c r="L42" s="53">
        <v>0</v>
      </c>
      <c r="M42" s="53">
        <v>6.87684529</v>
      </c>
      <c r="N42" s="55">
        <f t="shared" si="2"/>
        <v>6037.637812263223</v>
      </c>
      <c r="O42" s="2"/>
    </row>
    <row r="43" spans="1:15" ht="12" customHeight="1">
      <c r="A43" s="3"/>
      <c r="B43" s="12">
        <v>27</v>
      </c>
      <c r="C43" s="13"/>
      <c r="D43" s="85" t="s">
        <v>49</v>
      </c>
      <c r="E43" s="59">
        <v>27.83014900000001</v>
      </c>
      <c r="F43" s="53">
        <v>20.341551999999997</v>
      </c>
      <c r="G43" s="53">
        <v>0</v>
      </c>
      <c r="H43" s="53">
        <v>1.551902</v>
      </c>
      <c r="I43" s="62">
        <f t="shared" si="1"/>
        <v>5.936695000000013</v>
      </c>
      <c r="J43" s="53">
        <v>47.150795404924736</v>
      </c>
      <c r="K43" s="53">
        <v>21.772254960307755</v>
      </c>
      <c r="L43" s="53">
        <v>0</v>
      </c>
      <c r="M43" s="53">
        <v>1.45473785</v>
      </c>
      <c r="N43" s="55">
        <f t="shared" si="2"/>
        <v>23.92380259461698</v>
      </c>
      <c r="O43" s="2"/>
    </row>
    <row r="44" spans="1:15" ht="12" customHeight="1">
      <c r="A44" s="3"/>
      <c r="B44" s="12">
        <v>28</v>
      </c>
      <c r="C44" s="13"/>
      <c r="D44" s="85" t="s">
        <v>50</v>
      </c>
      <c r="E44" s="59">
        <v>315.46220900000003</v>
      </c>
      <c r="F44" s="53">
        <v>83.61987500000002</v>
      </c>
      <c r="G44" s="53">
        <v>0</v>
      </c>
      <c r="H44" s="53">
        <v>2.3250800000000003</v>
      </c>
      <c r="I44" s="62">
        <f t="shared" si="1"/>
        <v>229.51725399999998</v>
      </c>
      <c r="J44" s="53">
        <v>184.99161554733794</v>
      </c>
      <c r="K44" s="53">
        <v>89.07249270386106</v>
      </c>
      <c r="L44" s="53">
        <v>0</v>
      </c>
      <c r="M44" s="53">
        <v>2.0563819500000005</v>
      </c>
      <c r="N44" s="55">
        <f t="shared" si="2"/>
        <v>93.86274089347688</v>
      </c>
      <c r="O44" s="2"/>
    </row>
    <row r="45" spans="1:15" ht="12" customHeight="1">
      <c r="A45" s="3"/>
      <c r="B45" s="12">
        <v>29</v>
      </c>
      <c r="C45" s="13"/>
      <c r="D45" s="85" t="s">
        <v>51</v>
      </c>
      <c r="E45" s="59">
        <v>0</v>
      </c>
      <c r="F45" s="53">
        <v>0</v>
      </c>
      <c r="G45" s="53">
        <v>0</v>
      </c>
      <c r="H45" s="53">
        <v>0</v>
      </c>
      <c r="I45" s="62">
        <f t="shared" si="1"/>
        <v>0</v>
      </c>
      <c r="J45" s="53">
        <v>0</v>
      </c>
      <c r="K45" s="53">
        <v>0</v>
      </c>
      <c r="L45" s="53">
        <v>0</v>
      </c>
      <c r="M45" s="53">
        <v>0</v>
      </c>
      <c r="N45" s="55">
        <f t="shared" si="2"/>
        <v>0</v>
      </c>
      <c r="O45" s="2"/>
    </row>
    <row r="46" spans="1:15" ht="12" customHeight="1">
      <c r="A46" s="3"/>
      <c r="B46" s="12">
        <v>30</v>
      </c>
      <c r="C46" s="13"/>
      <c r="D46" s="87" t="s">
        <v>52</v>
      </c>
      <c r="E46" s="59">
        <v>336.292898</v>
      </c>
      <c r="F46" s="53">
        <v>27.99283599999999</v>
      </c>
      <c r="G46" s="53">
        <v>0</v>
      </c>
      <c r="H46" s="53">
        <v>2.160872</v>
      </c>
      <c r="I46" s="62">
        <f t="shared" si="1"/>
        <v>306.13919</v>
      </c>
      <c r="J46" s="53">
        <v>698.5957007610771</v>
      </c>
      <c r="K46" s="53">
        <v>29.979081237372032</v>
      </c>
      <c r="L46" s="53">
        <v>0</v>
      </c>
      <c r="M46" s="53">
        <v>1.7803818399999998</v>
      </c>
      <c r="N46" s="55">
        <f t="shared" si="2"/>
        <v>666.836237683705</v>
      </c>
      <c r="O46" s="2"/>
    </row>
    <row r="47" spans="1:15" ht="12" customHeight="1">
      <c r="A47" s="3"/>
      <c r="B47" s="12">
        <v>31</v>
      </c>
      <c r="C47" s="13"/>
      <c r="D47" s="88" t="s">
        <v>53</v>
      </c>
      <c r="E47" s="59">
        <v>183.74328499999993</v>
      </c>
      <c r="F47" s="53">
        <v>62.46466500000002</v>
      </c>
      <c r="G47" s="53">
        <v>0</v>
      </c>
      <c r="H47" s="53">
        <v>9.507971999999999</v>
      </c>
      <c r="I47" s="62">
        <f t="shared" si="1"/>
        <v>111.77064799999991</v>
      </c>
      <c r="J47" s="53">
        <v>154.7967764991377</v>
      </c>
      <c r="K47" s="53">
        <v>66.21996274329824</v>
      </c>
      <c r="L47" s="53">
        <v>0</v>
      </c>
      <c r="M47" s="53">
        <v>7.711487279999999</v>
      </c>
      <c r="N47" s="55">
        <f t="shared" si="2"/>
        <v>80.86532647583947</v>
      </c>
      <c r="O47" s="2"/>
    </row>
    <row r="48" spans="1:15" ht="12" customHeight="1">
      <c r="A48" s="3"/>
      <c r="B48" s="12">
        <v>32</v>
      </c>
      <c r="C48" s="13"/>
      <c r="D48" s="85" t="s">
        <v>54</v>
      </c>
      <c r="E48" s="59">
        <v>0</v>
      </c>
      <c r="F48" s="53">
        <v>0</v>
      </c>
      <c r="G48" s="53">
        <v>0</v>
      </c>
      <c r="H48" s="53">
        <v>0</v>
      </c>
      <c r="I48" s="62">
        <f t="shared" si="1"/>
        <v>0</v>
      </c>
      <c r="J48" s="53">
        <v>0</v>
      </c>
      <c r="K48" s="53">
        <v>0</v>
      </c>
      <c r="L48" s="53">
        <v>0</v>
      </c>
      <c r="M48" s="53">
        <v>0</v>
      </c>
      <c r="N48" s="55">
        <f t="shared" si="2"/>
        <v>0</v>
      </c>
      <c r="O48" s="2"/>
    </row>
    <row r="49" spans="1:15" ht="12" customHeight="1">
      <c r="A49" s="3"/>
      <c r="B49" s="12">
        <v>33</v>
      </c>
      <c r="C49" s="13"/>
      <c r="D49" s="85" t="s">
        <v>55</v>
      </c>
      <c r="E49" s="59">
        <v>0</v>
      </c>
      <c r="F49" s="53">
        <v>0</v>
      </c>
      <c r="G49" s="53">
        <v>0</v>
      </c>
      <c r="H49" s="53">
        <v>0</v>
      </c>
      <c r="I49" s="62">
        <f t="shared" si="1"/>
        <v>0</v>
      </c>
      <c r="J49" s="53">
        <v>50.74945996981782</v>
      </c>
      <c r="K49" s="53">
        <v>5.956345894112649</v>
      </c>
      <c r="L49" s="53">
        <v>0</v>
      </c>
      <c r="M49" s="53">
        <v>0</v>
      </c>
      <c r="N49" s="55">
        <f t="shared" si="2"/>
        <v>44.79311407570517</v>
      </c>
      <c r="O49" s="2"/>
    </row>
    <row r="50" spans="1:15" ht="12" customHeight="1">
      <c r="A50" s="3"/>
      <c r="B50" s="14">
        <v>34</v>
      </c>
      <c r="C50" s="13"/>
      <c r="D50" s="17" t="s">
        <v>56</v>
      </c>
      <c r="E50" s="59">
        <v>0</v>
      </c>
      <c r="F50" s="53">
        <v>0</v>
      </c>
      <c r="G50" s="53">
        <v>0</v>
      </c>
      <c r="H50" s="53">
        <v>0</v>
      </c>
      <c r="I50" s="62">
        <f t="shared" si="1"/>
        <v>0</v>
      </c>
      <c r="J50" s="53">
        <v>0</v>
      </c>
      <c r="K50" s="53">
        <v>0</v>
      </c>
      <c r="L50" s="53">
        <v>0</v>
      </c>
      <c r="M50" s="53">
        <v>0</v>
      </c>
      <c r="N50" s="55">
        <f t="shared" si="2"/>
        <v>0</v>
      </c>
      <c r="O50" s="2"/>
    </row>
    <row r="51" spans="1:15" ht="12" customHeight="1">
      <c r="A51" s="3"/>
      <c r="B51" s="15">
        <v>35</v>
      </c>
      <c r="C51" s="13"/>
      <c r="D51" s="16" t="s">
        <v>57</v>
      </c>
      <c r="E51" s="59">
        <v>0</v>
      </c>
      <c r="F51" s="53">
        <v>0</v>
      </c>
      <c r="G51" s="53">
        <v>0</v>
      </c>
      <c r="H51" s="53">
        <v>0</v>
      </c>
      <c r="I51" s="62">
        <f t="shared" si="1"/>
        <v>0</v>
      </c>
      <c r="J51" s="53">
        <v>0</v>
      </c>
      <c r="K51" s="53">
        <v>0</v>
      </c>
      <c r="L51" s="53">
        <v>0</v>
      </c>
      <c r="M51" s="53">
        <v>0</v>
      </c>
      <c r="N51" s="55">
        <f t="shared" si="2"/>
        <v>0</v>
      </c>
      <c r="O51" s="2"/>
    </row>
    <row r="52" spans="1:15" ht="12" customHeight="1">
      <c r="A52" s="3"/>
      <c r="B52" s="14">
        <v>36</v>
      </c>
      <c r="C52" s="13"/>
      <c r="D52" s="17" t="s">
        <v>58</v>
      </c>
      <c r="E52" s="59">
        <v>0</v>
      </c>
      <c r="F52" s="53">
        <v>0</v>
      </c>
      <c r="G52" s="53">
        <v>0</v>
      </c>
      <c r="H52" s="53">
        <v>0</v>
      </c>
      <c r="I52" s="62">
        <f t="shared" si="1"/>
        <v>0</v>
      </c>
      <c r="J52" s="53">
        <v>29.610520295639738</v>
      </c>
      <c r="K52" s="53">
        <v>4.057816453200581</v>
      </c>
      <c r="L52" s="53">
        <v>0</v>
      </c>
      <c r="M52" s="53">
        <v>0</v>
      </c>
      <c r="N52" s="55">
        <f t="shared" si="2"/>
        <v>25.552703842439158</v>
      </c>
      <c r="O52" s="2"/>
    </row>
    <row r="53" spans="1:15" ht="12" customHeight="1">
      <c r="A53" s="3"/>
      <c r="B53" s="15">
        <v>37</v>
      </c>
      <c r="C53" s="13"/>
      <c r="D53" s="18" t="s">
        <v>59</v>
      </c>
      <c r="E53" s="59">
        <v>0</v>
      </c>
      <c r="F53" s="53">
        <v>0</v>
      </c>
      <c r="G53" s="53">
        <v>0</v>
      </c>
      <c r="H53" s="53">
        <v>0</v>
      </c>
      <c r="I53" s="62">
        <f t="shared" si="1"/>
        <v>0</v>
      </c>
      <c r="J53" s="53">
        <v>0</v>
      </c>
      <c r="K53" s="53">
        <v>0</v>
      </c>
      <c r="L53" s="53">
        <v>0</v>
      </c>
      <c r="M53" s="53">
        <v>0</v>
      </c>
      <c r="N53" s="55">
        <f t="shared" si="2"/>
        <v>0</v>
      </c>
      <c r="O53" s="2"/>
    </row>
    <row r="54" spans="1:15" ht="12" customHeight="1">
      <c r="A54" s="3"/>
      <c r="B54" s="15">
        <v>38</v>
      </c>
      <c r="C54" s="13"/>
      <c r="D54" s="19" t="s">
        <v>60</v>
      </c>
      <c r="E54" s="59">
        <v>1036.430553</v>
      </c>
      <c r="F54" s="53">
        <v>139.16321000000002</v>
      </c>
      <c r="G54" s="53">
        <v>0</v>
      </c>
      <c r="H54" s="53">
        <v>3.6962580000000003</v>
      </c>
      <c r="I54" s="62">
        <f t="shared" si="1"/>
        <v>893.5710849999998</v>
      </c>
      <c r="J54" s="53">
        <v>1830.5027313335022</v>
      </c>
      <c r="K54" s="53">
        <v>635.1467780052</v>
      </c>
      <c r="L54" s="53">
        <v>0</v>
      </c>
      <c r="M54" s="53">
        <v>2.9014640700000003</v>
      </c>
      <c r="N54" s="55">
        <f t="shared" si="2"/>
        <v>1192.4544892583024</v>
      </c>
      <c r="O54" s="2"/>
    </row>
    <row r="55" spans="1:15" ht="12" customHeight="1">
      <c r="A55" s="1"/>
      <c r="B55" s="20">
        <v>39</v>
      </c>
      <c r="C55" s="21"/>
      <c r="D55" s="22" t="s">
        <v>61</v>
      </c>
      <c r="E55" s="59">
        <v>60.45279400000001</v>
      </c>
      <c r="F55" s="53">
        <v>10.661876</v>
      </c>
      <c r="G55" s="53">
        <v>0</v>
      </c>
      <c r="H55" s="53">
        <v>1.6732389999999997</v>
      </c>
      <c r="I55" s="62">
        <f t="shared" si="1"/>
        <v>48.11767900000001</v>
      </c>
      <c r="J55" s="53">
        <v>546.8012183620081</v>
      </c>
      <c r="K55" s="53">
        <v>18.493133925911803</v>
      </c>
      <c r="L55" s="53">
        <v>0</v>
      </c>
      <c r="M55" s="53">
        <v>1.56848015</v>
      </c>
      <c r="N55" s="55">
        <f t="shared" si="2"/>
        <v>526.7396042860962</v>
      </c>
      <c r="O55" s="2"/>
    </row>
    <row r="56" spans="2:14" ht="12" customHeight="1">
      <c r="B56" s="23">
        <v>40</v>
      </c>
      <c r="C56" s="25"/>
      <c r="D56" s="18" t="s">
        <v>62</v>
      </c>
      <c r="E56" s="59">
        <v>0</v>
      </c>
      <c r="F56" s="53">
        <v>0</v>
      </c>
      <c r="G56" s="53">
        <v>0</v>
      </c>
      <c r="H56" s="53">
        <v>0</v>
      </c>
      <c r="I56" s="62">
        <f t="shared" si="1"/>
        <v>0</v>
      </c>
      <c r="J56" s="53">
        <v>62.74392899946488</v>
      </c>
      <c r="K56" s="53">
        <v>6.53569519125329</v>
      </c>
      <c r="L56" s="53">
        <v>0</v>
      </c>
      <c r="M56" s="53">
        <v>0</v>
      </c>
      <c r="N56" s="55">
        <f t="shared" si="2"/>
        <v>56.20823380821159</v>
      </c>
    </row>
    <row r="57" spans="2:14" ht="12" customHeight="1">
      <c r="B57" s="23">
        <v>41</v>
      </c>
      <c r="C57" s="25"/>
      <c r="D57" s="18" t="s">
        <v>63</v>
      </c>
      <c r="E57" s="59">
        <v>84.17301099999997</v>
      </c>
      <c r="F57" s="53">
        <v>46.202837</v>
      </c>
      <c r="G57" s="53">
        <v>0</v>
      </c>
      <c r="H57" s="53">
        <v>8.296016</v>
      </c>
      <c r="I57" s="62">
        <f t="shared" si="1"/>
        <v>29.67415799999997</v>
      </c>
      <c r="J57" s="53">
        <v>1526.1281196538632</v>
      </c>
      <c r="K57" s="53">
        <v>48.87231741307385</v>
      </c>
      <c r="L57" s="53">
        <v>0</v>
      </c>
      <c r="M57" s="53">
        <v>6.698703420000001</v>
      </c>
      <c r="N57" s="55">
        <f t="shared" si="2"/>
        <v>1470.5570988207894</v>
      </c>
    </row>
    <row r="58" spans="2:14" ht="12" customHeight="1">
      <c r="B58" s="23">
        <v>42</v>
      </c>
      <c r="C58" s="26"/>
      <c r="D58" s="58" t="s">
        <v>64</v>
      </c>
      <c r="E58" s="59">
        <v>270.38071299999996</v>
      </c>
      <c r="F58" s="56">
        <v>119.62684300000001</v>
      </c>
      <c r="G58" s="55">
        <v>0</v>
      </c>
      <c r="H58" s="56">
        <v>10.227857</v>
      </c>
      <c r="I58" s="65">
        <f t="shared" si="1"/>
        <v>140.52601299999995</v>
      </c>
      <c r="J58" s="56">
        <v>250.53688161700788</v>
      </c>
      <c r="K58" s="56">
        <v>117.34509177256544</v>
      </c>
      <c r="L58" s="56">
        <v>0</v>
      </c>
      <c r="M58" s="56">
        <v>6.0720912899999995</v>
      </c>
      <c r="N58" s="56">
        <f t="shared" si="2"/>
        <v>127.11969855444244</v>
      </c>
    </row>
    <row r="59" spans="2:14" ht="12" customHeight="1">
      <c r="B59" s="68">
        <v>43</v>
      </c>
      <c r="C59" s="29"/>
      <c r="D59" s="69" t="s">
        <v>65</v>
      </c>
      <c r="E59" s="70">
        <v>30.345882000000007</v>
      </c>
      <c r="F59" s="71">
        <v>28.067033000000002</v>
      </c>
      <c r="G59" s="54">
        <v>0</v>
      </c>
      <c r="H59" s="71">
        <v>1.561299</v>
      </c>
      <c r="I59" s="72">
        <f t="shared" si="1"/>
        <v>0.7175500000000046</v>
      </c>
      <c r="J59" s="71">
        <v>62.80659265830551</v>
      </c>
      <c r="K59" s="71">
        <v>29.786590346061832</v>
      </c>
      <c r="L59" s="71">
        <v>0</v>
      </c>
      <c r="M59" s="71">
        <v>1.15261786</v>
      </c>
      <c r="N59" s="89">
        <f t="shared" si="2"/>
        <v>31.867384452243677</v>
      </c>
    </row>
    <row r="60" spans="2:14" ht="12" customHeight="1">
      <c r="B60" s="23">
        <v>44</v>
      </c>
      <c r="C60" s="25"/>
      <c r="D60" s="18" t="s">
        <v>66</v>
      </c>
      <c r="E60" s="59">
        <v>0</v>
      </c>
      <c r="F60" s="53">
        <v>0</v>
      </c>
      <c r="G60" s="53">
        <v>0</v>
      </c>
      <c r="H60" s="53">
        <v>0</v>
      </c>
      <c r="I60" s="62">
        <f t="shared" si="1"/>
        <v>0</v>
      </c>
      <c r="J60" s="53">
        <v>30.409865327094803</v>
      </c>
      <c r="K60" s="53">
        <v>4.167358446655526</v>
      </c>
      <c r="L60" s="53">
        <v>0</v>
      </c>
      <c r="M60" s="53">
        <v>0</v>
      </c>
      <c r="N60" s="55">
        <f t="shared" si="2"/>
        <v>26.242506880439276</v>
      </c>
    </row>
    <row r="61" spans="2:14" ht="12" customHeight="1">
      <c r="B61" s="23">
        <v>45</v>
      </c>
      <c r="C61" s="25"/>
      <c r="D61" s="18" t="s">
        <v>67</v>
      </c>
      <c r="E61" s="59">
        <v>47.210017</v>
      </c>
      <c r="F61" s="53">
        <v>32.64169699999999</v>
      </c>
      <c r="G61" s="53">
        <v>0</v>
      </c>
      <c r="H61" s="53">
        <v>1.872471</v>
      </c>
      <c r="I61" s="62">
        <f t="shared" si="1"/>
        <v>12.695849000000006</v>
      </c>
      <c r="J61" s="53">
        <v>697.7208066802549</v>
      </c>
      <c r="K61" s="53">
        <v>30.240384695551647</v>
      </c>
      <c r="L61" s="53">
        <v>0</v>
      </c>
      <c r="M61" s="53">
        <v>1.62447767</v>
      </c>
      <c r="N61" s="55">
        <f t="shared" si="2"/>
        <v>665.8559443147033</v>
      </c>
    </row>
    <row r="62" spans="2:14" ht="12" customHeight="1">
      <c r="B62" s="23">
        <v>46</v>
      </c>
      <c r="C62" s="25"/>
      <c r="D62" s="18" t="s">
        <v>68</v>
      </c>
      <c r="E62" s="59">
        <v>0</v>
      </c>
      <c r="F62" s="53">
        <v>0</v>
      </c>
      <c r="G62" s="53">
        <v>0</v>
      </c>
      <c r="H62" s="53">
        <v>0</v>
      </c>
      <c r="I62" s="62">
        <f t="shared" si="1"/>
        <v>0</v>
      </c>
      <c r="J62" s="53">
        <v>22.41743254157999</v>
      </c>
      <c r="K62" s="53">
        <v>2.3564449883354324</v>
      </c>
      <c r="L62" s="53">
        <v>0</v>
      </c>
      <c r="M62" s="53">
        <v>0</v>
      </c>
      <c r="N62" s="55">
        <f t="shared" si="2"/>
        <v>20.06098755324456</v>
      </c>
    </row>
    <row r="63" spans="2:14" ht="12" customHeight="1">
      <c r="B63" s="23">
        <v>47</v>
      </c>
      <c r="C63" s="25"/>
      <c r="D63" s="18" t="s">
        <v>69</v>
      </c>
      <c r="E63" s="59">
        <v>0</v>
      </c>
      <c r="F63" s="53">
        <v>0</v>
      </c>
      <c r="G63" s="53">
        <v>0</v>
      </c>
      <c r="H63" s="53">
        <v>0</v>
      </c>
      <c r="I63" s="62">
        <f t="shared" si="1"/>
        <v>0</v>
      </c>
      <c r="J63" s="53">
        <v>0</v>
      </c>
      <c r="K63" s="53">
        <v>0</v>
      </c>
      <c r="L63" s="53">
        <v>0</v>
      </c>
      <c r="M63" s="53">
        <v>0</v>
      </c>
      <c r="N63" s="55">
        <f t="shared" si="2"/>
        <v>0</v>
      </c>
    </row>
    <row r="64" spans="2:14" ht="12" customHeight="1">
      <c r="B64" s="23">
        <v>48</v>
      </c>
      <c r="C64" s="25"/>
      <c r="D64" s="18" t="s">
        <v>234</v>
      </c>
      <c r="E64" s="59">
        <v>597.07407</v>
      </c>
      <c r="F64" s="53">
        <v>375.2427990000001</v>
      </c>
      <c r="G64" s="53">
        <v>0</v>
      </c>
      <c r="H64" s="53">
        <v>5.494621</v>
      </c>
      <c r="I64" s="62">
        <f t="shared" si="1"/>
        <v>216.3366499999999</v>
      </c>
      <c r="J64" s="53">
        <v>353.2634649655243</v>
      </c>
      <c r="K64" s="53">
        <v>344.2463350121</v>
      </c>
      <c r="L64" s="53">
        <v>0</v>
      </c>
      <c r="M64" s="53">
        <v>5.8523812</v>
      </c>
      <c r="N64" s="55">
        <f t="shared" si="2"/>
        <v>3.1647487534242735</v>
      </c>
    </row>
    <row r="65" spans="2:14" ht="12" customHeight="1">
      <c r="B65" s="23">
        <v>49</v>
      </c>
      <c r="C65" s="25"/>
      <c r="D65" s="57" t="s">
        <v>70</v>
      </c>
      <c r="E65" s="59">
        <v>99.65737600000001</v>
      </c>
      <c r="F65" s="53">
        <v>36.434122</v>
      </c>
      <c r="G65" s="53">
        <v>0</v>
      </c>
      <c r="H65" s="53">
        <v>4.473415999999999</v>
      </c>
      <c r="I65" s="62">
        <f t="shared" si="1"/>
        <v>58.74983800000001</v>
      </c>
      <c r="J65" s="53">
        <v>1172.0766516917124</v>
      </c>
      <c r="K65" s="53">
        <v>38.95075181584369</v>
      </c>
      <c r="L65" s="53">
        <v>0</v>
      </c>
      <c r="M65" s="53">
        <v>3.1906077699999997</v>
      </c>
      <c r="N65" s="55">
        <f t="shared" si="2"/>
        <v>1129.9352921058687</v>
      </c>
    </row>
    <row r="66" spans="2:14" ht="12" customHeight="1">
      <c r="B66" s="23">
        <v>50</v>
      </c>
      <c r="C66" s="25"/>
      <c r="D66" s="18" t="s">
        <v>71</v>
      </c>
      <c r="E66" s="59">
        <v>826.4891389999999</v>
      </c>
      <c r="F66" s="53">
        <v>80.45834300000001</v>
      </c>
      <c r="G66" s="53">
        <v>0</v>
      </c>
      <c r="H66" s="53">
        <v>9.70933</v>
      </c>
      <c r="I66" s="62">
        <f t="shared" si="1"/>
        <v>736.3214659999999</v>
      </c>
      <c r="J66" s="53">
        <v>340.3379114989348</v>
      </c>
      <c r="K66" s="53">
        <v>78.98089358966425</v>
      </c>
      <c r="L66" s="53">
        <v>0</v>
      </c>
      <c r="M66" s="53">
        <v>6.943310920000001</v>
      </c>
      <c r="N66" s="55">
        <f t="shared" si="2"/>
        <v>254.41370698927057</v>
      </c>
    </row>
    <row r="67" spans="2:14" ht="12" customHeight="1">
      <c r="B67" s="23">
        <v>51</v>
      </c>
      <c r="C67" s="25"/>
      <c r="D67" s="18" t="s">
        <v>72</v>
      </c>
      <c r="E67" s="59">
        <v>336.22059099999996</v>
      </c>
      <c r="F67" s="53">
        <v>18.080607</v>
      </c>
      <c r="G67" s="53">
        <v>0</v>
      </c>
      <c r="H67" s="53">
        <v>0.38410900000000003</v>
      </c>
      <c r="I67" s="62">
        <f t="shared" si="1"/>
        <v>317.75587499999995</v>
      </c>
      <c r="J67" s="53">
        <v>261.2691046959561</v>
      </c>
      <c r="K67" s="53">
        <v>17.515741478438674</v>
      </c>
      <c r="L67" s="53">
        <v>0</v>
      </c>
      <c r="M67" s="53">
        <v>0.23255897</v>
      </c>
      <c r="N67" s="55">
        <f t="shared" si="2"/>
        <v>243.52080424751742</v>
      </c>
    </row>
    <row r="68" spans="2:14" ht="12" customHeight="1">
      <c r="B68" s="23">
        <v>52</v>
      </c>
      <c r="C68" s="25"/>
      <c r="D68" s="18" t="s">
        <v>73</v>
      </c>
      <c r="E68" s="59">
        <v>540.742652</v>
      </c>
      <c r="F68" s="53">
        <v>6.269301</v>
      </c>
      <c r="G68" s="53">
        <v>0</v>
      </c>
      <c r="H68" s="53">
        <v>1.187478</v>
      </c>
      <c r="I68" s="62">
        <f t="shared" si="1"/>
        <v>533.2858729999999</v>
      </c>
      <c r="J68" s="53">
        <v>212.26525543355424</v>
      </c>
      <c r="K68" s="53">
        <v>6.68652226690486</v>
      </c>
      <c r="L68" s="53">
        <v>0</v>
      </c>
      <c r="M68" s="53">
        <v>0.97468243</v>
      </c>
      <c r="N68" s="55">
        <f t="shared" si="2"/>
        <v>204.60405073664938</v>
      </c>
    </row>
    <row r="69" spans="2:14" ht="12" customHeight="1">
      <c r="B69" s="23">
        <v>53</v>
      </c>
      <c r="C69" s="25"/>
      <c r="D69" s="18" t="s">
        <v>74</v>
      </c>
      <c r="E69" s="59">
        <v>540.6318949999999</v>
      </c>
      <c r="F69" s="53">
        <v>1.348991</v>
      </c>
      <c r="G69" s="53">
        <v>0</v>
      </c>
      <c r="H69" s="53">
        <v>0.010243</v>
      </c>
      <c r="I69" s="62">
        <f t="shared" si="1"/>
        <v>539.272661</v>
      </c>
      <c r="J69" s="53">
        <v>71.7752713173854</v>
      </c>
      <c r="K69" s="53">
        <v>0.8994869647229284</v>
      </c>
      <c r="L69" s="53">
        <v>0</v>
      </c>
      <c r="M69" s="53">
        <v>0.005606959999999999</v>
      </c>
      <c r="N69" s="55">
        <f t="shared" si="2"/>
        <v>70.87017739266248</v>
      </c>
    </row>
    <row r="70" spans="2:14" ht="12" customHeight="1">
      <c r="B70" s="23">
        <v>54</v>
      </c>
      <c r="C70" s="25"/>
      <c r="D70" s="18" t="s">
        <v>75</v>
      </c>
      <c r="E70" s="59">
        <v>61.512564</v>
      </c>
      <c r="F70" s="53">
        <v>7.142267</v>
      </c>
      <c r="G70" s="53">
        <v>0</v>
      </c>
      <c r="H70" s="53">
        <v>0.06196000000000001</v>
      </c>
      <c r="I70" s="62">
        <f t="shared" si="1"/>
        <v>54.308336999999995</v>
      </c>
      <c r="J70" s="53">
        <v>27.41011537956695</v>
      </c>
      <c r="K70" s="53">
        <v>4.724582997550855</v>
      </c>
      <c r="L70" s="53">
        <v>0</v>
      </c>
      <c r="M70" s="53">
        <v>0.03590794</v>
      </c>
      <c r="N70" s="55">
        <f t="shared" si="2"/>
        <v>22.649624442016094</v>
      </c>
    </row>
    <row r="71" spans="2:14" ht="12" customHeight="1">
      <c r="B71" s="23">
        <v>55</v>
      </c>
      <c r="C71" s="25"/>
      <c r="D71" s="57" t="s">
        <v>233</v>
      </c>
      <c r="E71" s="59">
        <v>0</v>
      </c>
      <c r="F71" s="53">
        <v>0</v>
      </c>
      <c r="G71" s="53">
        <v>0</v>
      </c>
      <c r="H71" s="53">
        <v>0</v>
      </c>
      <c r="I71" s="62">
        <f t="shared" si="1"/>
        <v>0</v>
      </c>
      <c r="J71" s="53">
        <v>0</v>
      </c>
      <c r="K71" s="53">
        <v>0</v>
      </c>
      <c r="L71" s="53">
        <v>0</v>
      </c>
      <c r="M71" s="53">
        <v>0</v>
      </c>
      <c r="N71" s="55">
        <f t="shared" si="2"/>
        <v>0</v>
      </c>
    </row>
    <row r="72" spans="2:14" ht="12" customHeight="1">
      <c r="B72" s="23">
        <v>57</v>
      </c>
      <c r="C72" s="25"/>
      <c r="D72" s="57" t="s">
        <v>76</v>
      </c>
      <c r="E72" s="59">
        <v>56.652764</v>
      </c>
      <c r="F72" s="53">
        <v>16.0933</v>
      </c>
      <c r="G72" s="53">
        <v>0</v>
      </c>
      <c r="H72" s="53">
        <v>2.117818</v>
      </c>
      <c r="I72" s="62">
        <f t="shared" si="1"/>
        <v>38.441646</v>
      </c>
      <c r="J72" s="53">
        <v>33.58488030905131</v>
      </c>
      <c r="K72" s="53">
        <v>15.350608624310984</v>
      </c>
      <c r="L72" s="53">
        <v>0</v>
      </c>
      <c r="M72" s="53">
        <v>1.19366739</v>
      </c>
      <c r="N72" s="55">
        <f t="shared" si="2"/>
        <v>17.04060429474032</v>
      </c>
    </row>
    <row r="73" spans="2:14" ht="12" customHeight="1">
      <c r="B73" s="23">
        <v>58</v>
      </c>
      <c r="C73" s="25"/>
      <c r="D73" s="18" t="s">
        <v>77</v>
      </c>
      <c r="E73" s="59">
        <v>151.507959</v>
      </c>
      <c r="F73" s="53">
        <v>55.831991</v>
      </c>
      <c r="G73" s="53">
        <v>0</v>
      </c>
      <c r="H73" s="53">
        <v>3.037962</v>
      </c>
      <c r="I73" s="62">
        <f t="shared" si="1"/>
        <v>92.638006</v>
      </c>
      <c r="J73" s="53">
        <v>1190.6520429326924</v>
      </c>
      <c r="K73" s="53">
        <v>51.906468408705145</v>
      </c>
      <c r="L73" s="53">
        <v>0</v>
      </c>
      <c r="M73" s="53">
        <v>2.0257685</v>
      </c>
      <c r="N73" s="55">
        <f t="shared" si="2"/>
        <v>1136.7198060239873</v>
      </c>
    </row>
    <row r="74" spans="2:14" ht="12" customHeight="1">
      <c r="B74" s="23">
        <v>59</v>
      </c>
      <c r="C74" s="25"/>
      <c r="D74" s="57" t="s">
        <v>78</v>
      </c>
      <c r="E74" s="59">
        <v>102.63021199999997</v>
      </c>
      <c r="F74" s="53">
        <v>28.420876000000007</v>
      </c>
      <c r="G74" s="53">
        <v>0</v>
      </c>
      <c r="H74" s="53">
        <v>1.319102</v>
      </c>
      <c r="I74" s="62">
        <f t="shared" si="1"/>
        <v>72.89023399999996</v>
      </c>
      <c r="J74" s="53">
        <v>211.45346804224752</v>
      </c>
      <c r="K74" s="53">
        <v>22.095846080845682</v>
      </c>
      <c r="L74" s="53">
        <v>0</v>
      </c>
      <c r="M74" s="53">
        <v>0.74382921</v>
      </c>
      <c r="N74" s="55">
        <f t="shared" si="2"/>
        <v>188.61379275140183</v>
      </c>
    </row>
    <row r="75" spans="2:14" ht="12" customHeight="1">
      <c r="B75" s="23">
        <v>60</v>
      </c>
      <c r="C75" s="25"/>
      <c r="D75" s="57" t="s">
        <v>262</v>
      </c>
      <c r="E75" s="59">
        <v>920.2270070000003</v>
      </c>
      <c r="F75" s="53">
        <v>302.193667</v>
      </c>
      <c r="G75" s="53">
        <v>0</v>
      </c>
      <c r="H75" s="53">
        <v>0.642509</v>
      </c>
      <c r="I75" s="62">
        <f t="shared" si="1"/>
        <v>617.3908310000003</v>
      </c>
      <c r="J75" s="53">
        <v>278.0646751082405</v>
      </c>
      <c r="K75" s="53">
        <v>351.05142599259676</v>
      </c>
      <c r="L75" s="53">
        <v>0</v>
      </c>
      <c r="M75" s="53">
        <v>0.39516093</v>
      </c>
      <c r="N75" s="55">
        <f t="shared" si="2"/>
        <v>-73.38191181435624</v>
      </c>
    </row>
    <row r="76" spans="2:14" ht="12" customHeight="1">
      <c r="B76" s="23">
        <v>61</v>
      </c>
      <c r="C76" s="25"/>
      <c r="D76" s="18" t="s">
        <v>79</v>
      </c>
      <c r="E76" s="59">
        <v>1183.7992810000003</v>
      </c>
      <c r="F76" s="53">
        <v>765.7431949999999</v>
      </c>
      <c r="G76" s="53">
        <v>0</v>
      </c>
      <c r="H76" s="53">
        <v>2.906938</v>
      </c>
      <c r="I76" s="62">
        <f t="shared" si="1"/>
        <v>415.14914800000037</v>
      </c>
      <c r="J76" s="53">
        <v>1383.7979152603243</v>
      </c>
      <c r="K76" s="53">
        <v>730.224066</v>
      </c>
      <c r="L76" s="53">
        <v>0</v>
      </c>
      <c r="M76" s="53">
        <v>1.98288946</v>
      </c>
      <c r="N76" s="55">
        <f t="shared" si="2"/>
        <v>651.5909598003243</v>
      </c>
    </row>
    <row r="77" spans="2:14" ht="12" customHeight="1">
      <c r="B77" s="23">
        <v>62</v>
      </c>
      <c r="C77" s="25"/>
      <c r="D77" s="18" t="s">
        <v>80</v>
      </c>
      <c r="E77" s="59">
        <v>7197.777900000002</v>
      </c>
      <c r="F77" s="53">
        <v>4409.559141000001</v>
      </c>
      <c r="G77" s="53">
        <v>0</v>
      </c>
      <c r="H77" s="53">
        <v>98.923317</v>
      </c>
      <c r="I77" s="62">
        <f t="shared" si="1"/>
        <v>2689.2954420000015</v>
      </c>
      <c r="J77" s="53">
        <v>5139.618216251783</v>
      </c>
      <c r="K77" s="53">
        <v>1318.3211507852147</v>
      </c>
      <c r="L77" s="53">
        <v>0</v>
      </c>
      <c r="M77" s="53">
        <v>223.19492305000003</v>
      </c>
      <c r="N77" s="55">
        <f t="shared" si="2"/>
        <v>3598.1021424165688</v>
      </c>
    </row>
    <row r="78" spans="2:14" ht="12" customHeight="1">
      <c r="B78" s="23">
        <v>63</v>
      </c>
      <c r="C78" s="25"/>
      <c r="D78" s="18" t="s">
        <v>81</v>
      </c>
      <c r="E78" s="59">
        <v>1572.4683939999998</v>
      </c>
      <c r="F78" s="53">
        <v>512.765712</v>
      </c>
      <c r="G78" s="53">
        <v>0</v>
      </c>
      <c r="H78" s="53">
        <v>243.92947400000003</v>
      </c>
      <c r="I78" s="62">
        <f t="shared" si="1"/>
        <v>815.7732079999996</v>
      </c>
      <c r="J78" s="53">
        <v>2057.050908712678</v>
      </c>
      <c r="K78" s="53">
        <v>540.42027757</v>
      </c>
      <c r="L78" s="53">
        <v>0</v>
      </c>
      <c r="M78" s="53">
        <v>311.91096691</v>
      </c>
      <c r="N78" s="55">
        <f t="shared" si="2"/>
        <v>1204.7196642326778</v>
      </c>
    </row>
    <row r="79" spans="2:14" ht="12" customHeight="1">
      <c r="B79" s="23">
        <v>64</v>
      </c>
      <c r="C79" s="25"/>
      <c r="D79" s="18" t="s">
        <v>82</v>
      </c>
      <c r="E79" s="59">
        <v>87.70229300000001</v>
      </c>
      <c r="F79" s="53">
        <v>3.1330229999999997</v>
      </c>
      <c r="G79" s="53">
        <v>0</v>
      </c>
      <c r="H79" s="53">
        <v>0.022248</v>
      </c>
      <c r="I79" s="62">
        <f t="shared" si="1"/>
        <v>84.54702200000001</v>
      </c>
      <c r="J79" s="53">
        <v>37.410914390535204</v>
      </c>
      <c r="K79" s="53">
        <v>2.2527882420320724</v>
      </c>
      <c r="L79" s="53">
        <v>0</v>
      </c>
      <c r="M79" s="53">
        <v>0.01240205</v>
      </c>
      <c r="N79" s="55">
        <f t="shared" si="2"/>
        <v>35.14572409850313</v>
      </c>
    </row>
    <row r="80" spans="2:14" ht="12" customHeight="1">
      <c r="B80" s="23">
        <v>65</v>
      </c>
      <c r="C80" s="25"/>
      <c r="D80" s="57" t="s">
        <v>83</v>
      </c>
      <c r="E80" s="59">
        <v>339.62920099999997</v>
      </c>
      <c r="F80" s="53">
        <v>56.902221</v>
      </c>
      <c r="G80" s="53">
        <v>0</v>
      </c>
      <c r="H80" s="53">
        <v>3.96522</v>
      </c>
      <c r="I80" s="62">
        <f t="shared" si="1"/>
        <v>278.76176</v>
      </c>
      <c r="J80" s="53">
        <v>94.10929026609263</v>
      </c>
      <c r="K80" s="53">
        <v>55.97113817278259</v>
      </c>
      <c r="L80" s="53">
        <v>0</v>
      </c>
      <c r="M80" s="53">
        <v>2.452155409999999</v>
      </c>
      <c r="N80" s="55">
        <f t="shared" si="2"/>
        <v>35.685996683310044</v>
      </c>
    </row>
    <row r="81" spans="2:14" ht="12" customHeight="1">
      <c r="B81" s="23">
        <v>66</v>
      </c>
      <c r="C81" s="25"/>
      <c r="D81" s="57" t="s">
        <v>84</v>
      </c>
      <c r="E81" s="59">
        <v>175.545652</v>
      </c>
      <c r="F81" s="53">
        <v>80.270333</v>
      </c>
      <c r="G81" s="53">
        <v>0</v>
      </c>
      <c r="H81" s="53">
        <v>8.61957</v>
      </c>
      <c r="I81" s="62">
        <f t="shared" si="1"/>
        <v>86.655749</v>
      </c>
      <c r="J81" s="53">
        <v>173.7767272483995</v>
      </c>
      <c r="K81" s="53">
        <v>80.14712264714261</v>
      </c>
      <c r="L81" s="53">
        <v>0</v>
      </c>
      <c r="M81" s="53">
        <v>5.45717649</v>
      </c>
      <c r="N81" s="55">
        <f t="shared" si="2"/>
        <v>88.1724281112569</v>
      </c>
    </row>
    <row r="82" spans="2:14" ht="12" customHeight="1">
      <c r="B82" s="23">
        <v>67</v>
      </c>
      <c r="C82" s="25"/>
      <c r="D82" s="57" t="s">
        <v>85</v>
      </c>
      <c r="E82" s="59">
        <v>0</v>
      </c>
      <c r="F82" s="53">
        <v>0</v>
      </c>
      <c r="G82" s="53">
        <v>0</v>
      </c>
      <c r="H82" s="53">
        <v>0</v>
      </c>
      <c r="I82" s="62">
        <f t="shared" si="1"/>
        <v>0</v>
      </c>
      <c r="J82" s="53">
        <v>0</v>
      </c>
      <c r="K82" s="53">
        <v>0</v>
      </c>
      <c r="L82" s="53">
        <v>0</v>
      </c>
      <c r="M82" s="53">
        <v>0</v>
      </c>
      <c r="N82" s="55">
        <f t="shared" si="2"/>
        <v>0</v>
      </c>
    </row>
    <row r="83" spans="2:14" ht="12" customHeight="1">
      <c r="B83" s="23">
        <v>68</v>
      </c>
      <c r="C83" s="25"/>
      <c r="D83" s="57" t="s">
        <v>86</v>
      </c>
      <c r="E83" s="59">
        <v>298.68435100000005</v>
      </c>
      <c r="F83" s="53">
        <v>168.504325</v>
      </c>
      <c r="G83" s="53">
        <v>0</v>
      </c>
      <c r="H83" s="53">
        <v>46.370417999999994</v>
      </c>
      <c r="I83" s="62">
        <f aca="true" t="shared" si="3" ref="I83:I146">E83-F83-G83-H83</f>
        <v>83.80960800000005</v>
      </c>
      <c r="J83" s="53">
        <v>407.8645497320315</v>
      </c>
      <c r="K83" s="53">
        <v>162.73513010494156</v>
      </c>
      <c r="L83" s="53">
        <v>0</v>
      </c>
      <c r="M83" s="53">
        <v>38.281045150000004</v>
      </c>
      <c r="N83" s="55">
        <f aca="true" t="shared" si="4" ref="N83:N146">J83-K83-L83-M83</f>
        <v>206.84837447708992</v>
      </c>
    </row>
    <row r="84" spans="2:14" ht="12" customHeight="1">
      <c r="B84" s="23">
        <v>69</v>
      </c>
      <c r="C84" s="25"/>
      <c r="D84" s="18" t="s">
        <v>87</v>
      </c>
      <c r="E84" s="59">
        <v>0</v>
      </c>
      <c r="F84" s="53">
        <v>0</v>
      </c>
      <c r="G84" s="53">
        <v>0</v>
      </c>
      <c r="H84" s="53">
        <v>0</v>
      </c>
      <c r="I84" s="62">
        <f t="shared" si="3"/>
        <v>0</v>
      </c>
      <c r="J84" s="53">
        <v>0</v>
      </c>
      <c r="K84" s="53">
        <v>0</v>
      </c>
      <c r="L84" s="53">
        <v>0</v>
      </c>
      <c r="M84" s="53">
        <v>0</v>
      </c>
      <c r="N84" s="55">
        <f t="shared" si="4"/>
        <v>0</v>
      </c>
    </row>
    <row r="85" spans="2:14" ht="12" customHeight="1">
      <c r="B85" s="23">
        <v>70</v>
      </c>
      <c r="C85" s="25"/>
      <c r="D85" s="18" t="s">
        <v>88</v>
      </c>
      <c r="E85" s="59">
        <v>87.020525</v>
      </c>
      <c r="F85" s="53">
        <v>13.987487000000005</v>
      </c>
      <c r="G85" s="53">
        <v>0</v>
      </c>
      <c r="H85" s="53">
        <v>1.270084</v>
      </c>
      <c r="I85" s="62">
        <f t="shared" si="3"/>
        <v>71.76295400000001</v>
      </c>
      <c r="J85" s="53">
        <v>294.6798817488142</v>
      </c>
      <c r="K85" s="53">
        <v>13.116790093560073</v>
      </c>
      <c r="L85" s="53">
        <v>0</v>
      </c>
      <c r="M85" s="53">
        <v>0.97695577</v>
      </c>
      <c r="N85" s="55">
        <f t="shared" si="4"/>
        <v>280.58613588525407</v>
      </c>
    </row>
    <row r="86" spans="2:14" ht="12" customHeight="1">
      <c r="B86" s="23">
        <v>71</v>
      </c>
      <c r="C86" s="25"/>
      <c r="D86" s="18" t="s">
        <v>89</v>
      </c>
      <c r="E86" s="59">
        <v>0</v>
      </c>
      <c r="F86" s="53">
        <v>0</v>
      </c>
      <c r="G86" s="53">
        <v>0</v>
      </c>
      <c r="H86" s="53">
        <v>0</v>
      </c>
      <c r="I86" s="62">
        <f t="shared" si="3"/>
        <v>0</v>
      </c>
      <c r="J86" s="53">
        <v>210.04991843686915</v>
      </c>
      <c r="K86" s="53">
        <v>8.519899</v>
      </c>
      <c r="L86" s="53">
        <v>0</v>
      </c>
      <c r="M86" s="53">
        <v>0</v>
      </c>
      <c r="N86" s="55">
        <f t="shared" si="4"/>
        <v>201.53001943686914</v>
      </c>
    </row>
    <row r="87" spans="2:14" ht="12" customHeight="1">
      <c r="B87" s="23">
        <v>72</v>
      </c>
      <c r="C87" s="25"/>
      <c r="D87" s="18" t="s">
        <v>90</v>
      </c>
      <c r="E87" s="59">
        <v>0</v>
      </c>
      <c r="F87" s="53">
        <v>0</v>
      </c>
      <c r="G87" s="53">
        <v>0</v>
      </c>
      <c r="H87" s="53">
        <v>0</v>
      </c>
      <c r="I87" s="62">
        <f t="shared" si="3"/>
        <v>0</v>
      </c>
      <c r="J87" s="53">
        <v>0</v>
      </c>
      <c r="K87" s="53">
        <v>0</v>
      </c>
      <c r="L87" s="53">
        <v>0</v>
      </c>
      <c r="M87" s="53">
        <v>0</v>
      </c>
      <c r="N87" s="55">
        <f t="shared" si="4"/>
        <v>0</v>
      </c>
    </row>
    <row r="88" spans="2:14" ht="12" customHeight="1">
      <c r="B88" s="23">
        <v>73</v>
      </c>
      <c r="C88" s="25"/>
      <c r="D88" s="18" t="s">
        <v>91</v>
      </c>
      <c r="E88" s="59">
        <v>149.912996</v>
      </c>
      <c r="F88" s="53">
        <v>64.78349</v>
      </c>
      <c r="G88" s="53">
        <v>0</v>
      </c>
      <c r="H88" s="53">
        <v>11.299325</v>
      </c>
      <c r="I88" s="62">
        <f t="shared" si="3"/>
        <v>73.830181</v>
      </c>
      <c r="J88" s="53">
        <v>1223.2763541641684</v>
      </c>
      <c r="K88" s="53">
        <v>66.92633042999998</v>
      </c>
      <c r="L88" s="53">
        <v>0</v>
      </c>
      <c r="M88" s="53">
        <v>11.67060942</v>
      </c>
      <c r="N88" s="55">
        <f t="shared" si="4"/>
        <v>1144.6794143141685</v>
      </c>
    </row>
    <row r="89" spans="2:14" ht="12" customHeight="1">
      <c r="B89" s="23">
        <v>74</v>
      </c>
      <c r="C89" s="25"/>
      <c r="D89" s="18" t="s">
        <v>92</v>
      </c>
      <c r="E89" s="59">
        <v>6.678679999999997</v>
      </c>
      <c r="F89" s="53">
        <v>0.01396</v>
      </c>
      <c r="G89" s="53">
        <v>0</v>
      </c>
      <c r="H89" s="53">
        <v>0.425532</v>
      </c>
      <c r="I89" s="62">
        <f t="shared" si="3"/>
        <v>6.239187999999997</v>
      </c>
      <c r="J89" s="53">
        <v>105.57587511639821</v>
      </c>
      <c r="K89" s="53">
        <v>0</v>
      </c>
      <c r="L89" s="53">
        <v>0</v>
      </c>
      <c r="M89" s="53">
        <v>0.38397441</v>
      </c>
      <c r="N89" s="55">
        <f t="shared" si="4"/>
        <v>105.19190070639821</v>
      </c>
    </row>
    <row r="90" spans="2:14" ht="12" customHeight="1">
      <c r="B90" s="23">
        <v>75</v>
      </c>
      <c r="C90" s="25"/>
      <c r="D90" s="18" t="s">
        <v>93</v>
      </c>
      <c r="E90" s="59">
        <v>20.725134999999998</v>
      </c>
      <c r="F90" s="53">
        <v>0.024214</v>
      </c>
      <c r="G90" s="53">
        <v>0</v>
      </c>
      <c r="H90" s="53">
        <v>0.652574</v>
      </c>
      <c r="I90" s="62">
        <f t="shared" si="3"/>
        <v>20.048346999999996</v>
      </c>
      <c r="J90" s="53">
        <v>950.4911813507639</v>
      </c>
      <c r="K90" s="53">
        <v>0</v>
      </c>
      <c r="L90" s="53">
        <v>0</v>
      </c>
      <c r="M90" s="53">
        <v>0.5680710699999999</v>
      </c>
      <c r="N90" s="55">
        <f t="shared" si="4"/>
        <v>949.9231102807639</v>
      </c>
    </row>
    <row r="91" spans="2:14" ht="12" customHeight="1">
      <c r="B91" s="23">
        <v>76</v>
      </c>
      <c r="C91" s="25"/>
      <c r="D91" s="18" t="s">
        <v>94</v>
      </c>
      <c r="E91" s="59">
        <v>102.67045099999997</v>
      </c>
      <c r="F91" s="53">
        <v>11.113659</v>
      </c>
      <c r="G91" s="53">
        <v>0</v>
      </c>
      <c r="H91" s="53">
        <v>0.179123</v>
      </c>
      <c r="I91" s="62">
        <f t="shared" si="3"/>
        <v>91.37766899999997</v>
      </c>
      <c r="J91" s="53">
        <v>38.17997708065213</v>
      </c>
      <c r="K91" s="53">
        <v>10.54551049</v>
      </c>
      <c r="L91" s="53">
        <v>0</v>
      </c>
      <c r="M91" s="53">
        <v>0.10076235</v>
      </c>
      <c r="N91" s="55">
        <f t="shared" si="4"/>
        <v>27.53370424065213</v>
      </c>
    </row>
    <row r="92" spans="2:14" ht="12" customHeight="1">
      <c r="B92" s="23">
        <v>77</v>
      </c>
      <c r="C92" s="25"/>
      <c r="D92" s="18" t="s">
        <v>95</v>
      </c>
      <c r="E92" s="59">
        <v>17.80562</v>
      </c>
      <c r="F92" s="53">
        <v>0.031675</v>
      </c>
      <c r="G92" s="53">
        <v>0</v>
      </c>
      <c r="H92" s="53">
        <v>0.9655099999999999</v>
      </c>
      <c r="I92" s="62">
        <f t="shared" si="3"/>
        <v>16.808435000000003</v>
      </c>
      <c r="J92" s="53">
        <v>910.3302229839426</v>
      </c>
      <c r="K92" s="53">
        <v>0</v>
      </c>
      <c r="L92" s="53">
        <v>0</v>
      </c>
      <c r="M92" s="53">
        <v>0.87123398</v>
      </c>
      <c r="N92" s="55">
        <f t="shared" si="4"/>
        <v>909.4589890039425</v>
      </c>
    </row>
    <row r="93" spans="2:14" ht="12" customHeight="1">
      <c r="B93" s="23">
        <v>78</v>
      </c>
      <c r="C93" s="25"/>
      <c r="D93" s="18" t="s">
        <v>96</v>
      </c>
      <c r="E93" s="59">
        <v>0</v>
      </c>
      <c r="F93" s="53">
        <v>0</v>
      </c>
      <c r="G93" s="53">
        <v>0</v>
      </c>
      <c r="H93" s="53">
        <v>0</v>
      </c>
      <c r="I93" s="62">
        <f t="shared" si="3"/>
        <v>0</v>
      </c>
      <c r="J93" s="53">
        <v>0</v>
      </c>
      <c r="K93" s="53">
        <v>0</v>
      </c>
      <c r="L93" s="53">
        <v>0</v>
      </c>
      <c r="M93" s="53">
        <v>0</v>
      </c>
      <c r="N93" s="55">
        <f t="shared" si="4"/>
        <v>0</v>
      </c>
    </row>
    <row r="94" spans="2:14" ht="12" customHeight="1">
      <c r="B94" s="23">
        <v>79</v>
      </c>
      <c r="C94" s="25"/>
      <c r="D94" s="18" t="s">
        <v>97</v>
      </c>
      <c r="E94" s="59">
        <v>546.743603</v>
      </c>
      <c r="F94" s="53">
        <v>129.318341</v>
      </c>
      <c r="G94" s="53">
        <v>0</v>
      </c>
      <c r="H94" s="53">
        <v>18.158244</v>
      </c>
      <c r="I94" s="62">
        <f t="shared" si="3"/>
        <v>399.26701799999995</v>
      </c>
      <c r="J94" s="53">
        <v>843.1233353746825</v>
      </c>
      <c r="K94" s="53">
        <v>138.53210134</v>
      </c>
      <c r="L94" s="53">
        <v>0</v>
      </c>
      <c r="M94" s="53">
        <v>12.28762918</v>
      </c>
      <c r="N94" s="55">
        <f t="shared" si="4"/>
        <v>692.3036048546825</v>
      </c>
    </row>
    <row r="95" spans="2:14" ht="12" customHeight="1">
      <c r="B95" s="23">
        <v>80</v>
      </c>
      <c r="C95" s="25"/>
      <c r="D95" s="18" t="s">
        <v>216</v>
      </c>
      <c r="E95" s="59">
        <v>620.121684</v>
      </c>
      <c r="F95" s="53">
        <v>12.053835</v>
      </c>
      <c r="G95" s="53">
        <v>0</v>
      </c>
      <c r="H95" s="53">
        <v>0.197399</v>
      </c>
      <c r="I95" s="62">
        <f t="shared" si="3"/>
        <v>607.8704499999999</v>
      </c>
      <c r="J95" s="53">
        <v>36.819717058174355</v>
      </c>
      <c r="K95" s="53">
        <v>11.566641220000001</v>
      </c>
      <c r="L95" s="53">
        <v>0</v>
      </c>
      <c r="M95" s="53">
        <v>0.11276168</v>
      </c>
      <c r="N95" s="55">
        <f t="shared" si="4"/>
        <v>25.140314158174355</v>
      </c>
    </row>
    <row r="96" spans="2:14" ht="12" customHeight="1">
      <c r="B96" s="23">
        <v>82</v>
      </c>
      <c r="C96" s="25"/>
      <c r="D96" s="18" t="s">
        <v>98</v>
      </c>
      <c r="E96" s="59">
        <v>0</v>
      </c>
      <c r="F96" s="53">
        <v>0</v>
      </c>
      <c r="G96" s="53">
        <v>0</v>
      </c>
      <c r="H96" s="53">
        <v>0</v>
      </c>
      <c r="I96" s="62">
        <f t="shared" si="3"/>
        <v>0</v>
      </c>
      <c r="J96" s="53">
        <v>2.030615747385031</v>
      </c>
      <c r="K96" s="53">
        <v>0</v>
      </c>
      <c r="L96" s="53">
        <v>0</v>
      </c>
      <c r="M96" s="53">
        <v>0</v>
      </c>
      <c r="N96" s="55">
        <f t="shared" si="4"/>
        <v>2.030615747385031</v>
      </c>
    </row>
    <row r="97" spans="2:14" ht="12" customHeight="1">
      <c r="B97" s="23">
        <v>83</v>
      </c>
      <c r="C97" s="25"/>
      <c r="D97" s="18" t="s">
        <v>99</v>
      </c>
      <c r="E97" s="59">
        <v>0.83255</v>
      </c>
      <c r="F97" s="53">
        <v>0.002013</v>
      </c>
      <c r="G97" s="53">
        <v>0</v>
      </c>
      <c r="H97" s="53">
        <v>0.061354</v>
      </c>
      <c r="I97" s="62">
        <f t="shared" si="3"/>
        <v>0.769183</v>
      </c>
      <c r="J97" s="53">
        <v>2.2085852638973664</v>
      </c>
      <c r="K97" s="53">
        <v>0</v>
      </c>
      <c r="L97" s="53">
        <v>0</v>
      </c>
      <c r="M97" s="53">
        <v>0.055363510000000005</v>
      </c>
      <c r="N97" s="55">
        <f t="shared" si="4"/>
        <v>2.1532217538973666</v>
      </c>
    </row>
    <row r="98" spans="2:14" ht="12" customHeight="1">
      <c r="B98" s="23">
        <v>84</v>
      </c>
      <c r="C98" s="25"/>
      <c r="D98" s="18" t="s">
        <v>100</v>
      </c>
      <c r="E98" s="59">
        <v>25.6581</v>
      </c>
      <c r="F98" s="53">
        <v>8.32551</v>
      </c>
      <c r="G98" s="53">
        <v>0</v>
      </c>
      <c r="H98" s="53">
        <v>0.24587199999999998</v>
      </c>
      <c r="I98" s="62">
        <f t="shared" si="3"/>
        <v>17.086718000000005</v>
      </c>
      <c r="J98" s="53">
        <v>73.97480754842144</v>
      </c>
      <c r="K98" s="53">
        <v>7.9012719</v>
      </c>
      <c r="L98" s="53">
        <v>0</v>
      </c>
      <c r="M98" s="53">
        <v>0.14520124</v>
      </c>
      <c r="N98" s="55">
        <f t="shared" si="4"/>
        <v>65.92833440842143</v>
      </c>
    </row>
    <row r="99" spans="2:14" ht="12" customHeight="1">
      <c r="B99" s="23">
        <v>87</v>
      </c>
      <c r="C99" s="25"/>
      <c r="D99" s="57" t="s">
        <v>217</v>
      </c>
      <c r="E99" s="59">
        <v>0</v>
      </c>
      <c r="F99" s="53">
        <v>0</v>
      </c>
      <c r="G99" s="53">
        <v>0</v>
      </c>
      <c r="H99" s="53">
        <v>0</v>
      </c>
      <c r="I99" s="62">
        <f t="shared" si="3"/>
        <v>0</v>
      </c>
      <c r="J99" s="53">
        <v>81.96224977387043</v>
      </c>
      <c r="K99" s="53">
        <v>0</v>
      </c>
      <c r="L99" s="53">
        <v>0</v>
      </c>
      <c r="M99" s="53">
        <v>0</v>
      </c>
      <c r="N99" s="55">
        <f t="shared" si="4"/>
        <v>81.96224977387043</v>
      </c>
    </row>
    <row r="100" spans="2:14" ht="12" customHeight="1">
      <c r="B100" s="23">
        <v>90</v>
      </c>
      <c r="C100" s="25"/>
      <c r="D100" s="18" t="s">
        <v>101</v>
      </c>
      <c r="E100" s="59">
        <v>0</v>
      </c>
      <c r="F100" s="53">
        <v>0</v>
      </c>
      <c r="G100" s="53">
        <v>0</v>
      </c>
      <c r="H100" s="53">
        <v>0</v>
      </c>
      <c r="I100" s="62">
        <f t="shared" si="3"/>
        <v>0</v>
      </c>
      <c r="J100" s="53">
        <v>4.4276103978024715</v>
      </c>
      <c r="K100" s="53">
        <v>0</v>
      </c>
      <c r="L100" s="53">
        <v>0</v>
      </c>
      <c r="M100" s="53">
        <v>0</v>
      </c>
      <c r="N100" s="55">
        <f t="shared" si="4"/>
        <v>4.4276103978024715</v>
      </c>
    </row>
    <row r="101" spans="2:15" ht="12" customHeight="1">
      <c r="B101" s="23">
        <v>91</v>
      </c>
      <c r="C101" s="26"/>
      <c r="D101" s="27" t="s">
        <v>102</v>
      </c>
      <c r="E101" s="64">
        <v>12.24026</v>
      </c>
      <c r="F101" s="56">
        <v>6.9462220000000015</v>
      </c>
      <c r="G101" s="56">
        <v>0</v>
      </c>
      <c r="H101" s="56">
        <v>0.5738390000000001</v>
      </c>
      <c r="I101" s="65">
        <f t="shared" si="3"/>
        <v>4.720198999999997</v>
      </c>
      <c r="J101" s="56">
        <v>52.60088690255349</v>
      </c>
      <c r="K101" s="56">
        <v>6.58170604</v>
      </c>
      <c r="L101" s="56">
        <v>0</v>
      </c>
      <c r="M101" s="56">
        <v>0.39716067</v>
      </c>
      <c r="N101" s="56">
        <f t="shared" si="4"/>
        <v>45.62202019255349</v>
      </c>
      <c r="O101" s="4"/>
    </row>
    <row r="102" spans="2:15" ht="12" customHeight="1">
      <c r="B102" s="23">
        <v>92</v>
      </c>
      <c r="C102" s="26"/>
      <c r="D102" s="27" t="s">
        <v>103</v>
      </c>
      <c r="E102" s="64">
        <v>11.416600000000003</v>
      </c>
      <c r="F102" s="56">
        <v>1.743896</v>
      </c>
      <c r="G102" s="56">
        <v>0</v>
      </c>
      <c r="H102" s="56">
        <v>0.029527</v>
      </c>
      <c r="I102" s="65">
        <f t="shared" si="3"/>
        <v>9.643177000000003</v>
      </c>
      <c r="J102" s="56">
        <v>26.6095105514819</v>
      </c>
      <c r="K102" s="56">
        <v>1.73330387</v>
      </c>
      <c r="L102" s="56">
        <v>0</v>
      </c>
      <c r="M102" s="56">
        <v>0.016561720000000002</v>
      </c>
      <c r="N102" s="56">
        <f t="shared" si="4"/>
        <v>24.8596449614819</v>
      </c>
      <c r="O102" s="4"/>
    </row>
    <row r="103" spans="2:15" ht="12" customHeight="1">
      <c r="B103" s="68">
        <v>93</v>
      </c>
      <c r="C103" s="73"/>
      <c r="D103" s="74" t="s">
        <v>104</v>
      </c>
      <c r="E103" s="70">
        <v>7.668544000000002</v>
      </c>
      <c r="F103" s="54">
        <v>0.033816</v>
      </c>
      <c r="G103" s="54">
        <v>0</v>
      </c>
      <c r="H103" s="54">
        <v>0.705665</v>
      </c>
      <c r="I103" s="72">
        <f t="shared" si="3"/>
        <v>6.929063000000002</v>
      </c>
      <c r="J103" s="54">
        <v>221.4626781849289</v>
      </c>
      <c r="K103" s="54">
        <v>0</v>
      </c>
      <c r="L103" s="54">
        <v>0</v>
      </c>
      <c r="M103" s="54">
        <v>0.5221824599999999</v>
      </c>
      <c r="N103" s="89">
        <f t="shared" si="4"/>
        <v>220.9404957249289</v>
      </c>
      <c r="O103" s="4"/>
    </row>
    <row r="104" spans="2:14" ht="12" customHeight="1">
      <c r="B104" s="23">
        <v>94</v>
      </c>
      <c r="C104" s="25"/>
      <c r="D104" s="18" t="s">
        <v>105</v>
      </c>
      <c r="E104" s="59">
        <v>0</v>
      </c>
      <c r="F104" s="53">
        <v>0</v>
      </c>
      <c r="G104" s="53">
        <v>0</v>
      </c>
      <c r="H104" s="53">
        <v>0</v>
      </c>
      <c r="I104" s="62">
        <f t="shared" si="3"/>
        <v>0</v>
      </c>
      <c r="J104" s="53">
        <v>22.333350133640867</v>
      </c>
      <c r="K104" s="53">
        <v>0</v>
      </c>
      <c r="L104" s="53">
        <v>0</v>
      </c>
      <c r="M104" s="53">
        <v>0</v>
      </c>
      <c r="N104" s="55">
        <f t="shared" si="4"/>
        <v>22.333350133640867</v>
      </c>
    </row>
    <row r="105" spans="2:14" ht="12" customHeight="1">
      <c r="B105" s="23">
        <v>95</v>
      </c>
      <c r="C105" s="25"/>
      <c r="D105" s="18" t="s">
        <v>106</v>
      </c>
      <c r="E105" s="59">
        <v>0</v>
      </c>
      <c r="F105" s="53">
        <v>0</v>
      </c>
      <c r="G105" s="53">
        <v>0</v>
      </c>
      <c r="H105" s="53">
        <v>0</v>
      </c>
      <c r="I105" s="62">
        <f t="shared" si="3"/>
        <v>0</v>
      </c>
      <c r="J105" s="53">
        <v>96.56482893919022</v>
      </c>
      <c r="K105" s="53">
        <v>1.071606457711421</v>
      </c>
      <c r="L105" s="53">
        <v>0</v>
      </c>
      <c r="M105" s="53">
        <v>0</v>
      </c>
      <c r="N105" s="55">
        <f t="shared" si="4"/>
        <v>95.4932224814788</v>
      </c>
    </row>
    <row r="106" spans="2:14" ht="12" customHeight="1">
      <c r="B106" s="23">
        <v>98</v>
      </c>
      <c r="C106" s="25"/>
      <c r="D106" s="18" t="s">
        <v>107</v>
      </c>
      <c r="E106" s="59">
        <v>0</v>
      </c>
      <c r="F106" s="53">
        <v>0</v>
      </c>
      <c r="G106" s="53">
        <v>0</v>
      </c>
      <c r="H106" s="53">
        <v>0</v>
      </c>
      <c r="I106" s="62">
        <f t="shared" si="3"/>
        <v>0</v>
      </c>
      <c r="J106" s="53">
        <v>36.30896990541984</v>
      </c>
      <c r="K106" s="53">
        <v>1.410948502653371</v>
      </c>
      <c r="L106" s="53">
        <v>0</v>
      </c>
      <c r="M106" s="53">
        <v>0</v>
      </c>
      <c r="N106" s="55">
        <f t="shared" si="4"/>
        <v>34.898021402766474</v>
      </c>
    </row>
    <row r="107" spans="2:14" ht="12" customHeight="1">
      <c r="B107" s="23">
        <v>99</v>
      </c>
      <c r="C107" s="25"/>
      <c r="D107" s="57" t="s">
        <v>218</v>
      </c>
      <c r="E107" s="59">
        <v>533.7158980000002</v>
      </c>
      <c r="F107" s="53">
        <v>32.520712</v>
      </c>
      <c r="G107" s="53">
        <v>0</v>
      </c>
      <c r="H107" s="53">
        <v>1.590293</v>
      </c>
      <c r="I107" s="62">
        <f t="shared" si="3"/>
        <v>499.6048930000002</v>
      </c>
      <c r="J107" s="53">
        <v>988.1097404323585</v>
      </c>
      <c r="K107" s="53">
        <v>34.24432551615791</v>
      </c>
      <c r="L107" s="53">
        <v>0</v>
      </c>
      <c r="M107" s="53">
        <v>1.115956</v>
      </c>
      <c r="N107" s="55">
        <f t="shared" si="4"/>
        <v>952.7494589162006</v>
      </c>
    </row>
    <row r="108" spans="2:14" ht="12" customHeight="1">
      <c r="B108" s="23">
        <v>100</v>
      </c>
      <c r="C108" s="25"/>
      <c r="D108" s="18" t="s">
        <v>108</v>
      </c>
      <c r="E108" s="59">
        <v>558.144199</v>
      </c>
      <c r="F108" s="53">
        <v>77.591293</v>
      </c>
      <c r="G108" s="53">
        <v>0</v>
      </c>
      <c r="H108" s="53">
        <v>8.988601</v>
      </c>
      <c r="I108" s="62">
        <f t="shared" si="3"/>
        <v>471.56430499999993</v>
      </c>
      <c r="J108" s="53">
        <v>1105.9786481982592</v>
      </c>
      <c r="K108" s="53">
        <v>74.19423600345236</v>
      </c>
      <c r="L108" s="53">
        <v>0</v>
      </c>
      <c r="M108" s="53">
        <v>5.57045701</v>
      </c>
      <c r="N108" s="55">
        <f t="shared" si="4"/>
        <v>1026.213955184807</v>
      </c>
    </row>
    <row r="109" spans="2:14" ht="12" customHeight="1">
      <c r="B109" s="23">
        <v>101</v>
      </c>
      <c r="C109" s="25"/>
      <c r="D109" s="18" t="s">
        <v>109</v>
      </c>
      <c r="E109" s="59">
        <v>100.456771</v>
      </c>
      <c r="F109" s="53">
        <v>25.746100999999996</v>
      </c>
      <c r="G109" s="53">
        <v>0</v>
      </c>
      <c r="H109" s="53">
        <v>4.787711</v>
      </c>
      <c r="I109" s="62">
        <f t="shared" si="3"/>
        <v>69.922959</v>
      </c>
      <c r="J109" s="53">
        <v>777.2693218519205</v>
      </c>
      <c r="K109" s="53">
        <v>31.2058361175053</v>
      </c>
      <c r="L109" s="53">
        <v>0</v>
      </c>
      <c r="M109" s="53">
        <v>3.7937545500000005</v>
      </c>
      <c r="N109" s="55">
        <f t="shared" si="4"/>
        <v>742.2697311844151</v>
      </c>
    </row>
    <row r="110" spans="2:14" ht="12" customHeight="1">
      <c r="B110" s="23">
        <v>102</v>
      </c>
      <c r="C110" s="25"/>
      <c r="D110" s="18" t="s">
        <v>110</v>
      </c>
      <c r="E110" s="59">
        <v>289.905915</v>
      </c>
      <c r="F110" s="53">
        <v>20.723904</v>
      </c>
      <c r="G110" s="53">
        <v>0</v>
      </c>
      <c r="H110" s="53">
        <v>0.701975</v>
      </c>
      <c r="I110" s="62">
        <f t="shared" si="3"/>
        <v>268.480036</v>
      </c>
      <c r="J110" s="53">
        <v>129.98356675992068</v>
      </c>
      <c r="K110" s="53">
        <v>16.69791256380272</v>
      </c>
      <c r="L110" s="53">
        <v>0</v>
      </c>
      <c r="M110" s="53">
        <v>0.39203933</v>
      </c>
      <c r="N110" s="55">
        <f t="shared" si="4"/>
        <v>112.89361486611796</v>
      </c>
    </row>
    <row r="111" spans="2:14" ht="12" customHeight="1">
      <c r="B111" s="23">
        <v>103</v>
      </c>
      <c r="C111" s="25"/>
      <c r="D111" s="18" t="s">
        <v>111</v>
      </c>
      <c r="E111" s="59">
        <v>0</v>
      </c>
      <c r="F111" s="53">
        <v>0</v>
      </c>
      <c r="G111" s="53">
        <v>0</v>
      </c>
      <c r="H111" s="53">
        <v>0</v>
      </c>
      <c r="I111" s="62">
        <f t="shared" si="3"/>
        <v>0</v>
      </c>
      <c r="J111" s="53">
        <v>78.94896784503281</v>
      </c>
      <c r="K111" s="53">
        <v>0.7144043051409473</v>
      </c>
      <c r="L111" s="53">
        <v>0</v>
      </c>
      <c r="M111" s="53">
        <v>0</v>
      </c>
      <c r="N111" s="55">
        <f t="shared" si="4"/>
        <v>78.23456353989187</v>
      </c>
    </row>
    <row r="112" spans="2:14" ht="12" customHeight="1">
      <c r="B112" s="23">
        <v>104</v>
      </c>
      <c r="C112" s="25"/>
      <c r="D112" s="18" t="s">
        <v>112</v>
      </c>
      <c r="E112" s="59">
        <v>1041.8534999999997</v>
      </c>
      <c r="F112" s="53">
        <v>137.514834</v>
      </c>
      <c r="G112" s="53">
        <v>0</v>
      </c>
      <c r="H112" s="53">
        <v>11.865991</v>
      </c>
      <c r="I112" s="62">
        <f t="shared" si="3"/>
        <v>892.4726749999996</v>
      </c>
      <c r="J112" s="53">
        <v>3755.3269813320794</v>
      </c>
      <c r="K112" s="53">
        <v>155.6554852206988</v>
      </c>
      <c r="L112" s="53">
        <v>0</v>
      </c>
      <c r="M112" s="53">
        <v>10.948065279999998</v>
      </c>
      <c r="N112" s="55">
        <f t="shared" si="4"/>
        <v>3588.723430831381</v>
      </c>
    </row>
    <row r="113" spans="2:14" ht="12" customHeight="1">
      <c r="B113" s="23">
        <v>105</v>
      </c>
      <c r="C113" s="25"/>
      <c r="D113" s="18" t="s">
        <v>113</v>
      </c>
      <c r="E113" s="59">
        <v>818.3414460000002</v>
      </c>
      <c r="F113" s="53">
        <v>73.231672</v>
      </c>
      <c r="G113" s="53">
        <v>0</v>
      </c>
      <c r="H113" s="53">
        <v>3.826085</v>
      </c>
      <c r="I113" s="62">
        <f t="shared" si="3"/>
        <v>741.2836890000002</v>
      </c>
      <c r="J113" s="53">
        <v>2221.067591563794</v>
      </c>
      <c r="K113" s="53">
        <v>77.41723528149929</v>
      </c>
      <c r="L113" s="53">
        <v>0</v>
      </c>
      <c r="M113" s="53">
        <v>2.61864515</v>
      </c>
      <c r="N113" s="55">
        <f t="shared" si="4"/>
        <v>2141.0317111322947</v>
      </c>
    </row>
    <row r="114" spans="2:14" ht="12" customHeight="1">
      <c r="B114" s="23">
        <v>106</v>
      </c>
      <c r="C114" s="25"/>
      <c r="D114" s="18" t="s">
        <v>114</v>
      </c>
      <c r="E114" s="59">
        <v>994.4364740000001</v>
      </c>
      <c r="F114" s="53">
        <v>288.0005089999999</v>
      </c>
      <c r="G114" s="53">
        <v>0</v>
      </c>
      <c r="H114" s="53">
        <v>9.323411</v>
      </c>
      <c r="I114" s="62">
        <f t="shared" si="3"/>
        <v>697.1125540000002</v>
      </c>
      <c r="J114" s="53">
        <v>1231.449788358159</v>
      </c>
      <c r="K114" s="53">
        <v>293.16571932399995</v>
      </c>
      <c r="L114" s="53">
        <v>0</v>
      </c>
      <c r="M114" s="53">
        <v>5.571755560000001</v>
      </c>
      <c r="N114" s="55">
        <f t="shared" si="4"/>
        <v>932.7123134741589</v>
      </c>
    </row>
    <row r="115" spans="2:14" ht="12" customHeight="1">
      <c r="B115" s="23">
        <v>107</v>
      </c>
      <c r="C115" s="25"/>
      <c r="D115" s="18" t="s">
        <v>115</v>
      </c>
      <c r="E115" s="59">
        <v>1643.0112619999993</v>
      </c>
      <c r="F115" s="53">
        <v>424.6426650000001</v>
      </c>
      <c r="G115" s="53">
        <v>0</v>
      </c>
      <c r="H115" s="53">
        <v>3.908344</v>
      </c>
      <c r="I115" s="62">
        <f t="shared" si="3"/>
        <v>1214.4602529999993</v>
      </c>
      <c r="J115" s="53">
        <v>370.34692180591975</v>
      </c>
      <c r="K115" s="53">
        <v>351.33843555029995</v>
      </c>
      <c r="L115" s="53">
        <v>0</v>
      </c>
      <c r="M115" s="53">
        <v>2.3740981</v>
      </c>
      <c r="N115" s="55">
        <f t="shared" si="4"/>
        <v>16.6343881556198</v>
      </c>
    </row>
    <row r="116" spans="2:14" ht="12" customHeight="1">
      <c r="B116" s="23">
        <v>108</v>
      </c>
      <c r="C116" s="25"/>
      <c r="D116" s="18" t="s">
        <v>116</v>
      </c>
      <c r="E116" s="59">
        <v>159.01322100000002</v>
      </c>
      <c r="F116" s="53">
        <v>27.686136999999995</v>
      </c>
      <c r="G116" s="53">
        <v>0</v>
      </c>
      <c r="H116" s="53">
        <v>0.28372499999999995</v>
      </c>
      <c r="I116" s="62">
        <f t="shared" si="3"/>
        <v>131.043359</v>
      </c>
      <c r="J116" s="53">
        <v>193.23953642473631</v>
      </c>
      <c r="K116" s="53">
        <v>23.087512808479072</v>
      </c>
      <c r="L116" s="53">
        <v>0</v>
      </c>
      <c r="M116" s="53">
        <v>0.15802549</v>
      </c>
      <c r="N116" s="55">
        <f t="shared" si="4"/>
        <v>169.99399812625725</v>
      </c>
    </row>
    <row r="117" spans="2:14" ht="12" customHeight="1">
      <c r="B117" s="23">
        <v>110</v>
      </c>
      <c r="C117" s="25"/>
      <c r="D117" s="18" t="s">
        <v>117</v>
      </c>
      <c r="E117" s="59">
        <v>35.147726</v>
      </c>
      <c r="F117" s="53">
        <v>3.2737209999999997</v>
      </c>
      <c r="G117" s="53">
        <v>0</v>
      </c>
      <c r="H117" s="53">
        <v>0.099138</v>
      </c>
      <c r="I117" s="62">
        <f t="shared" si="3"/>
        <v>31.774867</v>
      </c>
      <c r="J117" s="53">
        <v>17.317736708201615</v>
      </c>
      <c r="K117" s="53">
        <v>3.10607385</v>
      </c>
      <c r="L117" s="53">
        <v>0</v>
      </c>
      <c r="M117" s="53">
        <v>0.05708013</v>
      </c>
      <c r="N117" s="55">
        <f t="shared" si="4"/>
        <v>14.154582728201616</v>
      </c>
    </row>
    <row r="118" spans="2:14" ht="12" customHeight="1">
      <c r="B118" s="23">
        <v>111</v>
      </c>
      <c r="C118" s="25"/>
      <c r="D118" s="18" t="s">
        <v>118</v>
      </c>
      <c r="E118" s="59">
        <v>95.61401499999998</v>
      </c>
      <c r="F118" s="53">
        <v>43.623102</v>
      </c>
      <c r="G118" s="53">
        <v>0</v>
      </c>
      <c r="H118" s="53">
        <v>19.411068999999998</v>
      </c>
      <c r="I118" s="62">
        <f t="shared" si="3"/>
        <v>32.57984399999998</v>
      </c>
      <c r="J118" s="53">
        <v>370.2305058335508</v>
      </c>
      <c r="K118" s="53">
        <v>41.33384538</v>
      </c>
      <c r="L118" s="53">
        <v>0</v>
      </c>
      <c r="M118" s="53">
        <v>14.826676420000002</v>
      </c>
      <c r="N118" s="55">
        <f t="shared" si="4"/>
        <v>314.0699840335508</v>
      </c>
    </row>
    <row r="119" spans="2:14" ht="12" customHeight="1">
      <c r="B119" s="23">
        <v>112</v>
      </c>
      <c r="C119" s="25"/>
      <c r="D119" s="18" t="s">
        <v>119</v>
      </c>
      <c r="E119" s="59">
        <v>18.198050000000006</v>
      </c>
      <c r="F119" s="53">
        <v>0.026966</v>
      </c>
      <c r="G119" s="53">
        <v>0</v>
      </c>
      <c r="H119" s="53">
        <v>0.650801</v>
      </c>
      <c r="I119" s="62">
        <f t="shared" si="3"/>
        <v>17.520283000000003</v>
      </c>
      <c r="J119" s="53">
        <v>446.6569209125526</v>
      </c>
      <c r="K119" s="53">
        <v>0</v>
      </c>
      <c r="L119" s="53">
        <v>0</v>
      </c>
      <c r="M119" s="53">
        <v>0.50589476</v>
      </c>
      <c r="N119" s="55">
        <f t="shared" si="4"/>
        <v>446.1510261525526</v>
      </c>
    </row>
    <row r="120" spans="2:14" ht="12" customHeight="1">
      <c r="B120" s="23">
        <v>113</v>
      </c>
      <c r="C120" s="25"/>
      <c r="D120" s="18" t="s">
        <v>120</v>
      </c>
      <c r="E120" s="59">
        <v>85.425699</v>
      </c>
      <c r="F120" s="53">
        <v>22.563685999999997</v>
      </c>
      <c r="G120" s="53">
        <v>0</v>
      </c>
      <c r="H120" s="53">
        <v>0.903148</v>
      </c>
      <c r="I120" s="62">
        <f t="shared" si="3"/>
        <v>61.958864999999996</v>
      </c>
      <c r="J120" s="53">
        <v>48.297211654028274</v>
      </c>
      <c r="K120" s="53">
        <v>23.947802019999997</v>
      </c>
      <c r="L120" s="53">
        <v>0</v>
      </c>
      <c r="M120" s="53">
        <v>0.61095201</v>
      </c>
      <c r="N120" s="55">
        <f t="shared" si="4"/>
        <v>23.73845762402828</v>
      </c>
    </row>
    <row r="121" spans="2:14" ht="12" customHeight="1">
      <c r="B121" s="23">
        <v>114</v>
      </c>
      <c r="C121" s="25"/>
      <c r="D121" s="18" t="s">
        <v>121</v>
      </c>
      <c r="E121" s="59">
        <v>61.142044000000006</v>
      </c>
      <c r="F121" s="53">
        <v>18.243968000000002</v>
      </c>
      <c r="G121" s="53">
        <v>0</v>
      </c>
      <c r="H121" s="53">
        <v>1.3282440000000002</v>
      </c>
      <c r="I121" s="62">
        <f t="shared" si="3"/>
        <v>41.569832000000005</v>
      </c>
      <c r="J121" s="53">
        <v>218.48812501892772</v>
      </c>
      <c r="K121" s="53">
        <v>17.259125580000003</v>
      </c>
      <c r="L121" s="53">
        <v>0</v>
      </c>
      <c r="M121" s="53">
        <v>0.9637656</v>
      </c>
      <c r="N121" s="55">
        <f t="shared" si="4"/>
        <v>200.2652338389277</v>
      </c>
    </row>
    <row r="122" spans="2:14" ht="12" customHeight="1">
      <c r="B122" s="23">
        <v>117</v>
      </c>
      <c r="C122" s="25"/>
      <c r="D122" s="57" t="s">
        <v>122</v>
      </c>
      <c r="E122" s="59">
        <v>491.47868700000004</v>
      </c>
      <c r="F122" s="53">
        <v>32.738464</v>
      </c>
      <c r="G122" s="53">
        <v>0</v>
      </c>
      <c r="H122" s="53">
        <v>2.6025739999999997</v>
      </c>
      <c r="I122" s="62">
        <f t="shared" si="3"/>
        <v>456.137649</v>
      </c>
      <c r="J122" s="53">
        <v>1051.1030445268382</v>
      </c>
      <c r="K122" s="53">
        <v>42.41066184</v>
      </c>
      <c r="L122" s="53">
        <v>0</v>
      </c>
      <c r="M122" s="53">
        <v>2.08969499</v>
      </c>
      <c r="N122" s="55">
        <f t="shared" si="4"/>
        <v>1006.6026876968382</v>
      </c>
    </row>
    <row r="123" spans="2:14" ht="12" customHeight="1">
      <c r="B123" s="23">
        <v>118</v>
      </c>
      <c r="C123" s="25"/>
      <c r="D123" s="57" t="s">
        <v>123</v>
      </c>
      <c r="E123" s="59">
        <v>84.45964099999999</v>
      </c>
      <c r="F123" s="53">
        <v>12.694593999999999</v>
      </c>
      <c r="G123" s="53">
        <v>0</v>
      </c>
      <c r="H123" s="53">
        <v>0.855378</v>
      </c>
      <c r="I123" s="62">
        <f t="shared" si="3"/>
        <v>70.909669</v>
      </c>
      <c r="J123" s="53">
        <v>375.25087195834607</v>
      </c>
      <c r="K123" s="53">
        <v>17.51344184</v>
      </c>
      <c r="L123" s="53">
        <v>0</v>
      </c>
      <c r="M123" s="53">
        <v>0.6945725100000001</v>
      </c>
      <c r="N123" s="55">
        <f t="shared" si="4"/>
        <v>357.0428576083461</v>
      </c>
    </row>
    <row r="124" spans="2:14" ht="12" customHeight="1">
      <c r="B124" s="23">
        <v>122</v>
      </c>
      <c r="C124" s="25"/>
      <c r="D124" s="18" t="s">
        <v>124</v>
      </c>
      <c r="E124" s="59">
        <v>53.385250000000006</v>
      </c>
      <c r="F124" s="53">
        <v>9.984921000000002</v>
      </c>
      <c r="G124" s="53">
        <v>0</v>
      </c>
      <c r="H124" s="53">
        <v>0.099079</v>
      </c>
      <c r="I124" s="62">
        <f t="shared" si="3"/>
        <v>43.30125</v>
      </c>
      <c r="J124" s="53">
        <v>69.37938974829366</v>
      </c>
      <c r="K124" s="53">
        <v>7.6906583316594155</v>
      </c>
      <c r="L124" s="53">
        <v>0</v>
      </c>
      <c r="M124" s="53">
        <v>0.05755935000000001</v>
      </c>
      <c r="N124" s="55">
        <f t="shared" si="4"/>
        <v>61.63117206663425</v>
      </c>
    </row>
    <row r="125" spans="2:14" ht="12" customHeight="1">
      <c r="B125" s="23">
        <v>123</v>
      </c>
      <c r="C125" s="25"/>
      <c r="D125" s="18" t="s">
        <v>125</v>
      </c>
      <c r="E125" s="59">
        <v>34.42305699999999</v>
      </c>
      <c r="F125" s="53">
        <v>4.865545</v>
      </c>
      <c r="G125" s="53">
        <v>0</v>
      </c>
      <c r="H125" s="53">
        <v>0.073518</v>
      </c>
      <c r="I125" s="62">
        <f t="shared" si="3"/>
        <v>29.483993999999992</v>
      </c>
      <c r="J125" s="53">
        <v>25.26455610260934</v>
      </c>
      <c r="K125" s="53">
        <v>3.763410455337736</v>
      </c>
      <c r="L125" s="53">
        <v>0</v>
      </c>
      <c r="M125" s="53">
        <v>0.041222220000000004</v>
      </c>
      <c r="N125" s="55">
        <f t="shared" si="4"/>
        <v>21.459923427271605</v>
      </c>
    </row>
    <row r="126" spans="2:14" ht="12" customHeight="1">
      <c r="B126" s="23">
        <v>124</v>
      </c>
      <c r="C126" s="25"/>
      <c r="D126" s="18" t="s">
        <v>126</v>
      </c>
      <c r="E126" s="59">
        <v>131.56724</v>
      </c>
      <c r="F126" s="53">
        <v>66.73567499999999</v>
      </c>
      <c r="G126" s="53">
        <v>0</v>
      </c>
      <c r="H126" s="53">
        <v>5.787464000000001</v>
      </c>
      <c r="I126" s="62">
        <f t="shared" si="3"/>
        <v>59.04410100000001</v>
      </c>
      <c r="J126" s="53">
        <v>1674.4177314699746</v>
      </c>
      <c r="K126" s="53">
        <v>64.13584748667323</v>
      </c>
      <c r="L126" s="53">
        <v>0</v>
      </c>
      <c r="M126" s="53">
        <v>3.68310291</v>
      </c>
      <c r="N126" s="55">
        <f t="shared" si="4"/>
        <v>1606.5987810733016</v>
      </c>
    </row>
    <row r="127" spans="2:14" ht="12" customHeight="1">
      <c r="B127" s="23">
        <v>126</v>
      </c>
      <c r="C127" s="25"/>
      <c r="D127" s="18" t="s">
        <v>127</v>
      </c>
      <c r="E127" s="59">
        <v>348.27663899999993</v>
      </c>
      <c r="F127" s="53">
        <v>99.259039</v>
      </c>
      <c r="G127" s="53">
        <v>0</v>
      </c>
      <c r="H127" s="53">
        <v>5.8412370000000005</v>
      </c>
      <c r="I127" s="62">
        <f t="shared" si="3"/>
        <v>243.17636299999992</v>
      </c>
      <c r="J127" s="53">
        <v>2245.4845953942536</v>
      </c>
      <c r="K127" s="53">
        <v>101.17810303414272</v>
      </c>
      <c r="L127" s="53">
        <v>0</v>
      </c>
      <c r="M127" s="53">
        <v>3.8195647999999993</v>
      </c>
      <c r="N127" s="55">
        <f t="shared" si="4"/>
        <v>2140.486927560111</v>
      </c>
    </row>
    <row r="128" spans="2:14" ht="12" customHeight="1">
      <c r="B128" s="23">
        <v>127</v>
      </c>
      <c r="C128" s="25"/>
      <c r="D128" s="18" t="s">
        <v>128</v>
      </c>
      <c r="E128" s="59">
        <v>341.9011130000001</v>
      </c>
      <c r="F128" s="53">
        <v>96.16549900000001</v>
      </c>
      <c r="G128" s="53">
        <v>0</v>
      </c>
      <c r="H128" s="53">
        <v>7.314990999999999</v>
      </c>
      <c r="I128" s="62">
        <f t="shared" si="3"/>
        <v>238.42062300000012</v>
      </c>
      <c r="J128" s="53">
        <v>3786.894755605102</v>
      </c>
      <c r="K128" s="53">
        <v>121.524279723528</v>
      </c>
      <c r="L128" s="53">
        <v>0</v>
      </c>
      <c r="M128" s="53">
        <v>5.587570509999999</v>
      </c>
      <c r="N128" s="55">
        <f t="shared" si="4"/>
        <v>3659.782905371574</v>
      </c>
    </row>
    <row r="129" spans="2:14" ht="12" customHeight="1">
      <c r="B129" s="23">
        <v>128</v>
      </c>
      <c r="C129" s="25"/>
      <c r="D129" s="18" t="s">
        <v>129</v>
      </c>
      <c r="E129" s="59">
        <v>1084.6476</v>
      </c>
      <c r="F129" s="53">
        <v>80.471675</v>
      </c>
      <c r="G129" s="53">
        <v>0</v>
      </c>
      <c r="H129" s="53">
        <v>2.4102630000000005</v>
      </c>
      <c r="I129" s="62">
        <f t="shared" si="3"/>
        <v>1001.765662</v>
      </c>
      <c r="J129" s="53">
        <v>382.4691592197892</v>
      </c>
      <c r="K129" s="53">
        <v>61.967100073936756</v>
      </c>
      <c r="L129" s="53">
        <v>0</v>
      </c>
      <c r="M129" s="53">
        <v>3.01896477</v>
      </c>
      <c r="N129" s="55">
        <f t="shared" si="4"/>
        <v>317.48309437585243</v>
      </c>
    </row>
    <row r="130" spans="2:14" ht="12" customHeight="1">
      <c r="B130" s="23">
        <v>130</v>
      </c>
      <c r="C130" s="25"/>
      <c r="D130" s="18" t="s">
        <v>130</v>
      </c>
      <c r="E130" s="59">
        <v>223.20850199999998</v>
      </c>
      <c r="F130" s="53">
        <v>61.100205</v>
      </c>
      <c r="G130" s="53">
        <v>0</v>
      </c>
      <c r="H130" s="53">
        <v>14.555812000000003</v>
      </c>
      <c r="I130" s="62">
        <f t="shared" si="3"/>
        <v>147.552485</v>
      </c>
      <c r="J130" s="53">
        <v>258.64194103640267</v>
      </c>
      <c r="K130" s="53">
        <v>76.35051628694855</v>
      </c>
      <c r="L130" s="53">
        <v>0</v>
      </c>
      <c r="M130" s="53">
        <v>11.678917890000003</v>
      </c>
      <c r="N130" s="55">
        <f t="shared" si="4"/>
        <v>170.6125068594541</v>
      </c>
    </row>
    <row r="131" spans="2:14" ht="12" customHeight="1">
      <c r="B131" s="23">
        <v>132</v>
      </c>
      <c r="C131" s="25"/>
      <c r="D131" s="18" t="s">
        <v>232</v>
      </c>
      <c r="E131" s="59">
        <v>394.8905980000001</v>
      </c>
      <c r="F131" s="53">
        <v>104.448824</v>
      </c>
      <c r="G131" s="53">
        <v>0</v>
      </c>
      <c r="H131" s="53">
        <v>33.838618</v>
      </c>
      <c r="I131" s="62">
        <f t="shared" si="3"/>
        <v>256.6031560000001</v>
      </c>
      <c r="J131" s="53">
        <v>156.61220274615286</v>
      </c>
      <c r="K131" s="53">
        <v>118.86261809999999</v>
      </c>
      <c r="L131" s="53">
        <v>0</v>
      </c>
      <c r="M131" s="53">
        <v>21.69016328</v>
      </c>
      <c r="N131" s="55">
        <f t="shared" si="4"/>
        <v>16.05942136615287</v>
      </c>
    </row>
    <row r="132" spans="2:14" ht="12" customHeight="1">
      <c r="B132" s="23">
        <v>136</v>
      </c>
      <c r="C132" s="25"/>
      <c r="D132" s="57" t="s">
        <v>131</v>
      </c>
      <c r="E132" s="59">
        <v>27.956587999999993</v>
      </c>
      <c r="F132" s="53">
        <v>8.664487999999999</v>
      </c>
      <c r="G132" s="53">
        <v>0</v>
      </c>
      <c r="H132" s="53">
        <v>0.646994</v>
      </c>
      <c r="I132" s="62">
        <f t="shared" si="3"/>
        <v>18.645105999999995</v>
      </c>
      <c r="J132" s="53">
        <v>9.087750487175636</v>
      </c>
      <c r="K132" s="53">
        <v>8.315648336322152</v>
      </c>
      <c r="L132" s="53">
        <v>0</v>
      </c>
      <c r="M132" s="53">
        <v>0.36953876</v>
      </c>
      <c r="N132" s="55">
        <f t="shared" si="4"/>
        <v>0.40256339085348464</v>
      </c>
    </row>
    <row r="133" spans="2:14" ht="12" customHeight="1">
      <c r="B133" s="23">
        <v>138</v>
      </c>
      <c r="C133" s="25"/>
      <c r="D133" s="18" t="s">
        <v>132</v>
      </c>
      <c r="E133" s="59">
        <v>122.15553700000004</v>
      </c>
      <c r="F133" s="53">
        <v>13.076169</v>
      </c>
      <c r="G133" s="53">
        <v>0</v>
      </c>
      <c r="H133" s="53">
        <v>0.579544</v>
      </c>
      <c r="I133" s="62">
        <f t="shared" si="3"/>
        <v>108.49982400000005</v>
      </c>
      <c r="J133" s="53">
        <v>489.2039158110481</v>
      </c>
      <c r="K133" s="53">
        <v>12.743242014385157</v>
      </c>
      <c r="L133" s="53">
        <v>0</v>
      </c>
      <c r="M133" s="53">
        <v>0.42703587000000004</v>
      </c>
      <c r="N133" s="55">
        <f t="shared" si="4"/>
        <v>476.03363792666295</v>
      </c>
    </row>
    <row r="134" spans="2:14" ht="12" customHeight="1">
      <c r="B134" s="23">
        <v>139</v>
      </c>
      <c r="C134" s="25"/>
      <c r="D134" s="18" t="s">
        <v>133</v>
      </c>
      <c r="E134" s="59">
        <v>65.57128700000003</v>
      </c>
      <c r="F134" s="53">
        <v>21.687574</v>
      </c>
      <c r="G134" s="53">
        <v>0</v>
      </c>
      <c r="H134" s="53">
        <v>3.9667339999999998</v>
      </c>
      <c r="I134" s="62">
        <f t="shared" si="3"/>
        <v>39.916979000000026</v>
      </c>
      <c r="J134" s="53">
        <v>63.494119866599384</v>
      </c>
      <c r="K134" s="53">
        <v>20.996615526633967</v>
      </c>
      <c r="L134" s="53">
        <v>0</v>
      </c>
      <c r="M134" s="53">
        <v>3.17706059</v>
      </c>
      <c r="N134" s="55">
        <f t="shared" si="4"/>
        <v>39.32044374996542</v>
      </c>
    </row>
    <row r="135" spans="2:14" ht="12" customHeight="1">
      <c r="B135" s="23">
        <v>140</v>
      </c>
      <c r="C135" s="25"/>
      <c r="D135" s="18" t="s">
        <v>134</v>
      </c>
      <c r="E135" s="59">
        <v>712.9806729999999</v>
      </c>
      <c r="F135" s="53">
        <v>534.580288</v>
      </c>
      <c r="G135" s="53">
        <v>0</v>
      </c>
      <c r="H135" s="53">
        <v>11.403262</v>
      </c>
      <c r="I135" s="62">
        <f t="shared" si="3"/>
        <v>166.9971229999999</v>
      </c>
      <c r="J135" s="53">
        <v>482.804835711253</v>
      </c>
      <c r="K135" s="53">
        <v>18.431237571448538</v>
      </c>
      <c r="L135" s="53">
        <v>0</v>
      </c>
      <c r="M135" s="53">
        <v>5.6515895700000005</v>
      </c>
      <c r="N135" s="55">
        <f t="shared" si="4"/>
        <v>458.7220085698045</v>
      </c>
    </row>
    <row r="136" spans="2:14" ht="12" customHeight="1">
      <c r="B136" s="23">
        <v>141</v>
      </c>
      <c r="C136" s="25"/>
      <c r="D136" s="18" t="s">
        <v>135</v>
      </c>
      <c r="E136" s="59">
        <v>46.314921000000005</v>
      </c>
      <c r="F136" s="53">
        <v>14.327946</v>
      </c>
      <c r="G136" s="53">
        <v>0</v>
      </c>
      <c r="H136" s="53">
        <v>1.668336</v>
      </c>
      <c r="I136" s="62">
        <f t="shared" si="3"/>
        <v>30.318639000000005</v>
      </c>
      <c r="J136" s="53">
        <v>207.187659484451</v>
      </c>
      <c r="K136" s="53">
        <v>13.755158401378461</v>
      </c>
      <c r="L136" s="53">
        <v>0</v>
      </c>
      <c r="M136" s="53">
        <v>0.99408071</v>
      </c>
      <c r="N136" s="55">
        <f t="shared" si="4"/>
        <v>192.43842037307255</v>
      </c>
    </row>
    <row r="137" spans="2:14" ht="12" customHeight="1">
      <c r="B137" s="23">
        <v>142</v>
      </c>
      <c r="C137" s="25"/>
      <c r="D137" s="18" t="s">
        <v>136</v>
      </c>
      <c r="E137" s="59">
        <v>307.58757399999996</v>
      </c>
      <c r="F137" s="53">
        <v>68.30755500000001</v>
      </c>
      <c r="G137" s="53">
        <v>0</v>
      </c>
      <c r="H137" s="53">
        <v>7.58874</v>
      </c>
      <c r="I137" s="62">
        <f t="shared" si="3"/>
        <v>231.69127899999995</v>
      </c>
      <c r="J137" s="53">
        <v>265.1932870499236</v>
      </c>
      <c r="K137" s="53">
        <v>67.44614398329696</v>
      </c>
      <c r="L137" s="53">
        <v>0</v>
      </c>
      <c r="M137" s="53">
        <v>4.53372704</v>
      </c>
      <c r="N137" s="55">
        <f t="shared" si="4"/>
        <v>193.21341602662662</v>
      </c>
    </row>
    <row r="138" spans="2:14" ht="12" customHeight="1">
      <c r="B138" s="23">
        <v>143</v>
      </c>
      <c r="C138" s="25"/>
      <c r="D138" s="18" t="s">
        <v>137</v>
      </c>
      <c r="E138" s="59">
        <v>240.833093</v>
      </c>
      <c r="F138" s="53">
        <v>104.43725899999998</v>
      </c>
      <c r="G138" s="53">
        <v>0</v>
      </c>
      <c r="H138" s="53">
        <v>9.503333</v>
      </c>
      <c r="I138" s="62">
        <f t="shared" si="3"/>
        <v>126.89250100000001</v>
      </c>
      <c r="J138" s="53">
        <v>686.4813034542249</v>
      </c>
      <c r="K138" s="53">
        <v>113.54108306813532</v>
      </c>
      <c r="L138" s="53">
        <v>0</v>
      </c>
      <c r="M138" s="53">
        <v>6.834697350000001</v>
      </c>
      <c r="N138" s="55">
        <f t="shared" si="4"/>
        <v>566.1055230360895</v>
      </c>
    </row>
    <row r="139" spans="2:14" ht="12" customHeight="1">
      <c r="B139" s="23">
        <v>144</v>
      </c>
      <c r="C139" s="25"/>
      <c r="D139" s="18" t="s">
        <v>138</v>
      </c>
      <c r="E139" s="59">
        <v>373.600005</v>
      </c>
      <c r="F139" s="53">
        <v>58.25125299999999</v>
      </c>
      <c r="G139" s="53">
        <v>0</v>
      </c>
      <c r="H139" s="53">
        <v>4.43938</v>
      </c>
      <c r="I139" s="62">
        <f t="shared" si="3"/>
        <v>310.90937199999996</v>
      </c>
      <c r="J139" s="53">
        <v>923.6884156174281</v>
      </c>
      <c r="K139" s="53">
        <v>57.32075198339975</v>
      </c>
      <c r="L139" s="53">
        <v>0</v>
      </c>
      <c r="M139" s="53">
        <v>2.7806516099999996</v>
      </c>
      <c r="N139" s="55">
        <f t="shared" si="4"/>
        <v>863.5870120240284</v>
      </c>
    </row>
    <row r="140" spans="2:14" ht="12" customHeight="1">
      <c r="B140" s="23">
        <v>146</v>
      </c>
      <c r="C140" s="25"/>
      <c r="D140" s="57" t="s">
        <v>261</v>
      </c>
      <c r="E140" s="59">
        <v>2216.033105</v>
      </c>
      <c r="F140" s="53">
        <v>982.3320950000001</v>
      </c>
      <c r="G140" s="53">
        <v>0</v>
      </c>
      <c r="H140" s="53">
        <v>970.166207</v>
      </c>
      <c r="I140" s="62">
        <f t="shared" si="3"/>
        <v>263.5348029999998</v>
      </c>
      <c r="J140" s="53">
        <v>1179.6124003079935</v>
      </c>
      <c r="K140" s="53">
        <v>759.65358869</v>
      </c>
      <c r="L140" s="53">
        <v>0</v>
      </c>
      <c r="M140" s="53">
        <v>1032.70362874</v>
      </c>
      <c r="N140" s="55">
        <f t="shared" si="4"/>
        <v>-612.7448171220066</v>
      </c>
    </row>
    <row r="141" spans="2:14" ht="12" customHeight="1">
      <c r="B141" s="23">
        <v>147</v>
      </c>
      <c r="C141" s="25"/>
      <c r="D141" s="57" t="s">
        <v>231</v>
      </c>
      <c r="E141" s="59">
        <v>2896.1964709999997</v>
      </c>
      <c r="F141" s="53">
        <v>934.6758529999997</v>
      </c>
      <c r="G141" s="53">
        <v>0</v>
      </c>
      <c r="H141" s="53">
        <v>59.40303</v>
      </c>
      <c r="I141" s="62">
        <f t="shared" si="3"/>
        <v>1902.117588</v>
      </c>
      <c r="J141" s="53">
        <v>1304.2711249817562</v>
      </c>
      <c r="K141" s="53">
        <v>915.8351379913</v>
      </c>
      <c r="L141" s="53">
        <v>0</v>
      </c>
      <c r="M141" s="53">
        <v>58.15240569999999</v>
      </c>
      <c r="N141" s="55">
        <f t="shared" si="4"/>
        <v>330.2835812904562</v>
      </c>
    </row>
    <row r="142" spans="2:14" ht="12" customHeight="1">
      <c r="B142" s="23">
        <v>148</v>
      </c>
      <c r="C142" s="25"/>
      <c r="D142" s="57" t="s">
        <v>230</v>
      </c>
      <c r="E142" s="59">
        <v>273.74796699999996</v>
      </c>
      <c r="F142" s="53">
        <v>26.438782999999997</v>
      </c>
      <c r="G142" s="53">
        <v>0</v>
      </c>
      <c r="H142" s="53">
        <v>1.4813010000000002</v>
      </c>
      <c r="I142" s="62">
        <f t="shared" si="3"/>
        <v>245.82788299999996</v>
      </c>
      <c r="J142" s="53">
        <v>328.85941903465755</v>
      </c>
      <c r="K142" s="53">
        <v>25.363394868333334</v>
      </c>
      <c r="L142" s="53">
        <v>0</v>
      </c>
      <c r="M142" s="53">
        <v>1.05567082</v>
      </c>
      <c r="N142" s="55">
        <f t="shared" si="4"/>
        <v>302.44035334632423</v>
      </c>
    </row>
    <row r="143" spans="2:14" ht="12" customHeight="1">
      <c r="B143" s="23">
        <v>149</v>
      </c>
      <c r="C143" s="25"/>
      <c r="D143" s="57" t="s">
        <v>139</v>
      </c>
      <c r="E143" s="59">
        <v>932.9065450000002</v>
      </c>
      <c r="F143" s="53">
        <v>155.72655699999999</v>
      </c>
      <c r="G143" s="53">
        <v>0</v>
      </c>
      <c r="H143" s="53">
        <v>7.823485</v>
      </c>
      <c r="I143" s="62">
        <f t="shared" si="3"/>
        <v>769.3565030000002</v>
      </c>
      <c r="J143" s="53">
        <v>892.7905298456818</v>
      </c>
      <c r="K143" s="53">
        <v>159.24024006416664</v>
      </c>
      <c r="L143" s="53">
        <v>0</v>
      </c>
      <c r="M143" s="53">
        <v>4.6557935399999995</v>
      </c>
      <c r="N143" s="55">
        <f t="shared" si="4"/>
        <v>728.8944962415152</v>
      </c>
    </row>
    <row r="144" spans="2:14" ht="12" customHeight="1">
      <c r="B144" s="23">
        <v>150</v>
      </c>
      <c r="C144" s="26"/>
      <c r="D144" s="58" t="s">
        <v>140</v>
      </c>
      <c r="E144" s="59">
        <v>467.4314929999999</v>
      </c>
      <c r="F144" s="56">
        <v>58.670041999999995</v>
      </c>
      <c r="G144" s="53">
        <v>0</v>
      </c>
      <c r="H144" s="56">
        <v>5.190557</v>
      </c>
      <c r="I144" s="65">
        <f t="shared" si="3"/>
        <v>403.57089399999984</v>
      </c>
      <c r="J144" s="56">
        <v>516.9522275189577</v>
      </c>
      <c r="K144" s="56">
        <v>56.0288219175</v>
      </c>
      <c r="L144" s="56">
        <v>0</v>
      </c>
      <c r="M144" s="56">
        <v>3.8976241600000003</v>
      </c>
      <c r="N144" s="56">
        <f t="shared" si="4"/>
        <v>457.02578144145764</v>
      </c>
    </row>
    <row r="145" spans="2:14" ht="12" customHeight="1">
      <c r="B145" s="23">
        <v>151</v>
      </c>
      <c r="C145" s="26"/>
      <c r="D145" s="27" t="s">
        <v>141</v>
      </c>
      <c r="E145" s="59">
        <v>96.33894399999998</v>
      </c>
      <c r="F145" s="56">
        <v>9.156895000000002</v>
      </c>
      <c r="G145" s="53">
        <v>0</v>
      </c>
      <c r="H145" s="56">
        <v>10.438673999999999</v>
      </c>
      <c r="I145" s="62">
        <f t="shared" si="3"/>
        <v>76.74337499999999</v>
      </c>
      <c r="J145" s="56">
        <v>113.09323092792869</v>
      </c>
      <c r="K145" s="56">
        <v>15.591248574545842</v>
      </c>
      <c r="L145" s="56">
        <v>0</v>
      </c>
      <c r="M145" s="56">
        <v>8.22600204</v>
      </c>
      <c r="N145" s="55">
        <f t="shared" si="4"/>
        <v>89.27598031338285</v>
      </c>
    </row>
    <row r="146" spans="2:14" ht="12" customHeight="1">
      <c r="B146" s="23">
        <v>152</v>
      </c>
      <c r="C146" s="25"/>
      <c r="D146" s="18" t="s">
        <v>142</v>
      </c>
      <c r="E146" s="59">
        <v>116.30567299999997</v>
      </c>
      <c r="F146" s="53">
        <v>94.16427199999998</v>
      </c>
      <c r="G146" s="53">
        <v>0</v>
      </c>
      <c r="H146" s="53">
        <v>12.017809</v>
      </c>
      <c r="I146" s="62">
        <f t="shared" si="3"/>
        <v>10.123591999999988</v>
      </c>
      <c r="J146" s="53">
        <v>497.3559530580561</v>
      </c>
      <c r="K146" s="53">
        <v>93.19381647926045</v>
      </c>
      <c r="L146" s="53">
        <v>0</v>
      </c>
      <c r="M146" s="53">
        <v>16.954337629999998</v>
      </c>
      <c r="N146" s="55">
        <f t="shared" si="4"/>
        <v>387.20779894879564</v>
      </c>
    </row>
    <row r="147" spans="2:14" ht="12" customHeight="1">
      <c r="B147" s="68">
        <v>156</v>
      </c>
      <c r="C147" s="73"/>
      <c r="D147" s="74" t="s">
        <v>143</v>
      </c>
      <c r="E147" s="70">
        <v>43.77519700000001</v>
      </c>
      <c r="F147" s="54">
        <v>28.544317999999997</v>
      </c>
      <c r="G147" s="54">
        <v>0</v>
      </c>
      <c r="H147" s="54">
        <v>5.161772000000001</v>
      </c>
      <c r="I147" s="72">
        <f aca="true" t="shared" si="5" ref="I147:I210">E147-F147-G147-H147</f>
        <v>10.069107000000015</v>
      </c>
      <c r="J147" s="54">
        <v>103.26540613802959</v>
      </c>
      <c r="K147" s="54">
        <v>24.40918214</v>
      </c>
      <c r="L147" s="54">
        <v>0</v>
      </c>
      <c r="M147" s="54">
        <v>3.9386646700000005</v>
      </c>
      <c r="N147" s="89">
        <f aca="true" t="shared" si="6" ref="N147:N210">J147-K147-L147-M147</f>
        <v>74.9175593280296</v>
      </c>
    </row>
    <row r="148" spans="2:14" ht="12" customHeight="1">
      <c r="B148" s="23">
        <v>157</v>
      </c>
      <c r="C148" s="25"/>
      <c r="D148" s="18" t="s">
        <v>144</v>
      </c>
      <c r="E148" s="59">
        <v>288.88514499999997</v>
      </c>
      <c r="F148" s="53">
        <v>138.26053</v>
      </c>
      <c r="G148" s="53">
        <v>0</v>
      </c>
      <c r="H148" s="53">
        <v>56.549040000000005</v>
      </c>
      <c r="I148" s="62">
        <f t="shared" si="5"/>
        <v>94.07557499999997</v>
      </c>
      <c r="J148" s="53">
        <v>1532.1524787673793</v>
      </c>
      <c r="K148" s="53">
        <v>162.11680335</v>
      </c>
      <c r="L148" s="53">
        <v>0</v>
      </c>
      <c r="M148" s="53">
        <v>51.209306680000005</v>
      </c>
      <c r="N148" s="55">
        <f t="shared" si="6"/>
        <v>1318.8263687373792</v>
      </c>
    </row>
    <row r="149" spans="2:14" ht="12" customHeight="1">
      <c r="B149" s="23">
        <v>158</v>
      </c>
      <c r="C149" s="25"/>
      <c r="D149" s="18" t="s">
        <v>145</v>
      </c>
      <c r="E149" s="59">
        <v>21.590473000000003</v>
      </c>
      <c r="F149" s="53">
        <v>15.102901</v>
      </c>
      <c r="G149" s="53">
        <v>0</v>
      </c>
      <c r="H149" s="53">
        <v>0.46387799999999996</v>
      </c>
      <c r="I149" s="62">
        <f t="shared" si="5"/>
        <v>6.023694000000003</v>
      </c>
      <c r="J149" s="53">
        <v>45.77450136691032</v>
      </c>
      <c r="K149" s="53">
        <v>14.272762600000002</v>
      </c>
      <c r="L149" s="53">
        <v>0</v>
      </c>
      <c r="M149" s="53">
        <v>0.29471272000000004</v>
      </c>
      <c r="N149" s="55">
        <f t="shared" si="6"/>
        <v>31.207026046910322</v>
      </c>
    </row>
    <row r="150" spans="2:14" ht="12" customHeight="1">
      <c r="B150" s="23">
        <v>159</v>
      </c>
      <c r="C150" s="25"/>
      <c r="D150" s="18" t="s">
        <v>146</v>
      </c>
      <c r="E150" s="59">
        <v>32.995139</v>
      </c>
      <c r="F150" s="53">
        <v>2.9147890000000003</v>
      </c>
      <c r="G150" s="53">
        <v>0</v>
      </c>
      <c r="H150" s="53">
        <v>0.0865</v>
      </c>
      <c r="I150" s="62">
        <f t="shared" si="5"/>
        <v>29.993850000000002</v>
      </c>
      <c r="J150" s="53">
        <v>4.267730552722548</v>
      </c>
      <c r="K150" s="53">
        <v>2.76619348</v>
      </c>
      <c r="L150" s="53">
        <v>0</v>
      </c>
      <c r="M150" s="53">
        <v>0.050835389999999994</v>
      </c>
      <c r="N150" s="55">
        <f t="shared" si="6"/>
        <v>1.4507016827225478</v>
      </c>
    </row>
    <row r="151" spans="2:14" ht="12" customHeight="1">
      <c r="B151" s="23">
        <v>160</v>
      </c>
      <c r="C151" s="25"/>
      <c r="D151" s="18" t="s">
        <v>147</v>
      </c>
      <c r="E151" s="59">
        <v>4.272968999999999</v>
      </c>
      <c r="F151" s="53">
        <v>0.6858520000000001</v>
      </c>
      <c r="G151" s="53">
        <v>0</v>
      </c>
      <c r="H151" s="53">
        <v>0.021192</v>
      </c>
      <c r="I151" s="62">
        <f t="shared" si="5"/>
        <v>3.5659249999999987</v>
      </c>
      <c r="J151" s="53">
        <v>5.7258313185693295</v>
      </c>
      <c r="K151" s="53">
        <v>0.6509991</v>
      </c>
      <c r="L151" s="53">
        <v>0</v>
      </c>
      <c r="M151" s="53">
        <v>0.011963399999999999</v>
      </c>
      <c r="N151" s="55">
        <f t="shared" si="6"/>
        <v>5.06286881856933</v>
      </c>
    </row>
    <row r="152" spans="2:14" ht="12" customHeight="1">
      <c r="B152" s="23">
        <v>161</v>
      </c>
      <c r="C152" s="25"/>
      <c r="D152" s="18" t="s">
        <v>148</v>
      </c>
      <c r="E152" s="59">
        <v>9.899068999999999</v>
      </c>
      <c r="F152" s="53">
        <v>4.871867</v>
      </c>
      <c r="G152" s="53">
        <v>0</v>
      </c>
      <c r="H152" s="53">
        <v>0.5205789999999999</v>
      </c>
      <c r="I152" s="62">
        <f t="shared" si="5"/>
        <v>4.506622999999999</v>
      </c>
      <c r="J152" s="53">
        <v>6.379511752675921</v>
      </c>
      <c r="K152" s="53">
        <v>4.616235</v>
      </c>
      <c r="L152" s="53">
        <v>0</v>
      </c>
      <c r="M152" s="53">
        <v>0.35504066</v>
      </c>
      <c r="N152" s="55">
        <f t="shared" si="6"/>
        <v>1.408236092675921</v>
      </c>
    </row>
    <row r="153" spans="2:14" ht="12" customHeight="1">
      <c r="B153" s="23">
        <v>162</v>
      </c>
      <c r="C153" s="25"/>
      <c r="D153" s="18" t="s">
        <v>149</v>
      </c>
      <c r="E153" s="59">
        <v>3.648377</v>
      </c>
      <c r="F153" s="53">
        <v>2.0743819999999995</v>
      </c>
      <c r="G153" s="53">
        <v>0</v>
      </c>
      <c r="H153" s="53">
        <v>0.34239200000000003</v>
      </c>
      <c r="I153" s="62">
        <f t="shared" si="5"/>
        <v>1.2316030000000004</v>
      </c>
      <c r="J153" s="53">
        <v>61.40041686157378</v>
      </c>
      <c r="K153" s="53">
        <v>1.96550352</v>
      </c>
      <c r="L153" s="53">
        <v>0</v>
      </c>
      <c r="M153" s="53">
        <v>0.20564254</v>
      </c>
      <c r="N153" s="55">
        <f t="shared" si="6"/>
        <v>59.22927080157378</v>
      </c>
    </row>
    <row r="154" spans="2:14" ht="12" customHeight="1">
      <c r="B154" s="23">
        <v>163</v>
      </c>
      <c r="C154" s="25"/>
      <c r="D154" s="57" t="s">
        <v>150</v>
      </c>
      <c r="E154" s="59">
        <v>79.907387</v>
      </c>
      <c r="F154" s="53">
        <v>20.156647</v>
      </c>
      <c r="G154" s="53">
        <v>0</v>
      </c>
      <c r="H154" s="53">
        <v>0.286684</v>
      </c>
      <c r="I154" s="62">
        <f t="shared" si="5"/>
        <v>59.464056</v>
      </c>
      <c r="J154" s="53">
        <v>170.7285123825459</v>
      </c>
      <c r="K154" s="53">
        <v>13.683436663416158</v>
      </c>
      <c r="L154" s="53">
        <v>0</v>
      </c>
      <c r="M154" s="53">
        <v>0.16612405999999996</v>
      </c>
      <c r="N154" s="55">
        <f t="shared" si="6"/>
        <v>156.87895165912974</v>
      </c>
    </row>
    <row r="155" spans="2:14" ht="12" customHeight="1">
      <c r="B155" s="23">
        <v>164</v>
      </c>
      <c r="C155" s="25"/>
      <c r="D155" s="57" t="s">
        <v>151</v>
      </c>
      <c r="E155" s="59">
        <v>119.7072</v>
      </c>
      <c r="F155" s="53">
        <v>113.029706</v>
      </c>
      <c r="G155" s="53">
        <v>0</v>
      </c>
      <c r="H155" s="53">
        <v>11.877763999999999</v>
      </c>
      <c r="I155" s="62">
        <f t="shared" si="5"/>
        <v>-5.200270000000003</v>
      </c>
      <c r="J155" s="53">
        <v>269.4654498850238</v>
      </c>
      <c r="K155" s="53">
        <v>91.0611059797384</v>
      </c>
      <c r="L155" s="53">
        <v>0</v>
      </c>
      <c r="M155" s="53">
        <v>14.101437920000002</v>
      </c>
      <c r="N155" s="55">
        <f t="shared" si="6"/>
        <v>164.30290598528543</v>
      </c>
    </row>
    <row r="156" spans="2:14" ht="12" customHeight="1">
      <c r="B156" s="23">
        <v>165</v>
      </c>
      <c r="C156" s="25"/>
      <c r="D156" s="57" t="s">
        <v>152</v>
      </c>
      <c r="E156" s="59">
        <v>13.063584000000004</v>
      </c>
      <c r="F156" s="53">
        <v>6.9517430000000004</v>
      </c>
      <c r="G156" s="53">
        <v>0</v>
      </c>
      <c r="H156" s="53">
        <v>0.8206150000000001</v>
      </c>
      <c r="I156" s="62">
        <f t="shared" si="5"/>
        <v>5.2912260000000035</v>
      </c>
      <c r="J156" s="53">
        <v>14.543063773364839</v>
      </c>
      <c r="K156" s="53">
        <v>6.647790394317655</v>
      </c>
      <c r="L156" s="53">
        <v>0</v>
      </c>
      <c r="M156" s="53">
        <v>0.51628043</v>
      </c>
      <c r="N156" s="55">
        <f t="shared" si="6"/>
        <v>7.378992949047184</v>
      </c>
    </row>
    <row r="157" spans="2:14" ht="12" customHeight="1">
      <c r="B157" s="23">
        <v>166</v>
      </c>
      <c r="C157" s="25"/>
      <c r="D157" s="57" t="s">
        <v>153</v>
      </c>
      <c r="E157" s="59">
        <v>617.297778</v>
      </c>
      <c r="F157" s="53">
        <v>78.268813</v>
      </c>
      <c r="G157" s="53">
        <v>0</v>
      </c>
      <c r="H157" s="53">
        <v>13.457838</v>
      </c>
      <c r="I157" s="62">
        <f t="shared" si="5"/>
        <v>525.5711269999999</v>
      </c>
      <c r="J157" s="53">
        <v>429.1936651838168</v>
      </c>
      <c r="K157" s="53">
        <v>89.75464242090891</v>
      </c>
      <c r="L157" s="53">
        <v>0</v>
      </c>
      <c r="M157" s="53">
        <v>10.9201943</v>
      </c>
      <c r="N157" s="55">
        <f t="shared" si="6"/>
        <v>328.5188284629079</v>
      </c>
    </row>
    <row r="158" spans="2:14" ht="12" customHeight="1">
      <c r="B158" s="23">
        <v>167</v>
      </c>
      <c r="C158" s="25"/>
      <c r="D158" s="57" t="s">
        <v>154</v>
      </c>
      <c r="E158" s="59">
        <v>1479.3937810000004</v>
      </c>
      <c r="F158" s="53">
        <v>483.736107</v>
      </c>
      <c r="G158" s="53">
        <v>0</v>
      </c>
      <c r="H158" s="53">
        <v>68.626283</v>
      </c>
      <c r="I158" s="62">
        <f t="shared" si="5"/>
        <v>927.0313910000004</v>
      </c>
      <c r="J158" s="53">
        <v>2702.424589112819</v>
      </c>
      <c r="K158" s="53">
        <v>549.2113110637999</v>
      </c>
      <c r="L158" s="53">
        <v>0</v>
      </c>
      <c r="M158" s="53">
        <v>71.43681729</v>
      </c>
      <c r="N158" s="55">
        <f t="shared" si="6"/>
        <v>2081.7764607590193</v>
      </c>
    </row>
    <row r="159" spans="2:14" ht="12" customHeight="1">
      <c r="B159" s="23">
        <v>168</v>
      </c>
      <c r="C159" s="25"/>
      <c r="D159" s="57" t="s">
        <v>155</v>
      </c>
      <c r="E159" s="59">
        <v>113.97502399999998</v>
      </c>
      <c r="F159" s="53">
        <v>25.517354</v>
      </c>
      <c r="G159" s="53">
        <v>0</v>
      </c>
      <c r="H159" s="53">
        <v>2.099627</v>
      </c>
      <c r="I159" s="62">
        <f t="shared" si="5"/>
        <v>86.35804299999998</v>
      </c>
      <c r="J159" s="53">
        <v>1184.44744372232</v>
      </c>
      <c r="K159" s="53">
        <v>41.61057116207909</v>
      </c>
      <c r="L159" s="53">
        <v>0</v>
      </c>
      <c r="M159" s="53">
        <v>1.79213397</v>
      </c>
      <c r="N159" s="55">
        <f t="shared" si="6"/>
        <v>1141.044738590241</v>
      </c>
    </row>
    <row r="160" spans="2:14" ht="12" customHeight="1">
      <c r="B160" s="23">
        <v>170</v>
      </c>
      <c r="C160" s="25"/>
      <c r="D160" s="57" t="s">
        <v>156</v>
      </c>
      <c r="E160" s="59">
        <v>745.6932970000003</v>
      </c>
      <c r="F160" s="53">
        <v>137.777026</v>
      </c>
      <c r="G160" s="53">
        <v>0</v>
      </c>
      <c r="H160" s="53">
        <v>35.944096</v>
      </c>
      <c r="I160" s="62">
        <f t="shared" si="5"/>
        <v>571.9721750000003</v>
      </c>
      <c r="J160" s="53">
        <v>322.7012035004277</v>
      </c>
      <c r="K160" s="53">
        <v>123.49531089873285</v>
      </c>
      <c r="L160" s="53">
        <v>0</v>
      </c>
      <c r="M160" s="53">
        <v>35.60996182</v>
      </c>
      <c r="N160" s="55">
        <f t="shared" si="6"/>
        <v>163.59593078169488</v>
      </c>
    </row>
    <row r="161" spans="2:14" ht="12" customHeight="1">
      <c r="B161" s="23">
        <v>171</v>
      </c>
      <c r="C161" s="25"/>
      <c r="D161" s="57" t="s">
        <v>264</v>
      </c>
      <c r="E161" s="59">
        <v>5014.840287000002</v>
      </c>
      <c r="F161" s="53">
        <v>4345.890076</v>
      </c>
      <c r="G161" s="53">
        <v>0</v>
      </c>
      <c r="H161" s="53">
        <v>660.46278</v>
      </c>
      <c r="I161" s="62">
        <f t="shared" si="5"/>
        <v>8.487431000002175</v>
      </c>
      <c r="J161" s="53">
        <v>331.21199579999995</v>
      </c>
      <c r="K161" s="53">
        <v>430.92714516</v>
      </c>
      <c r="L161" s="53">
        <v>0</v>
      </c>
      <c r="M161" s="53">
        <v>20.04977249</v>
      </c>
      <c r="N161" s="55">
        <f t="shared" si="6"/>
        <v>-119.76492185000005</v>
      </c>
    </row>
    <row r="162" spans="2:14" ht="12" customHeight="1">
      <c r="B162" s="23">
        <v>176</v>
      </c>
      <c r="C162" s="25"/>
      <c r="D162" s="57" t="s">
        <v>229</v>
      </c>
      <c r="E162" s="59">
        <v>695.171198</v>
      </c>
      <c r="F162" s="53">
        <v>11.234226999999999</v>
      </c>
      <c r="G162" s="53">
        <v>0</v>
      </c>
      <c r="H162" s="53">
        <v>26.670901999999998</v>
      </c>
      <c r="I162" s="62">
        <f t="shared" si="5"/>
        <v>657.266069</v>
      </c>
      <c r="J162" s="53">
        <v>131.37626491438084</v>
      </c>
      <c r="K162" s="53">
        <v>32.62479487615718</v>
      </c>
      <c r="L162" s="53">
        <v>0</v>
      </c>
      <c r="M162" s="53">
        <v>20.24262837</v>
      </c>
      <c r="N162" s="55">
        <f t="shared" si="6"/>
        <v>78.50884166822365</v>
      </c>
    </row>
    <row r="163" spans="2:14" ht="12" customHeight="1">
      <c r="B163" s="23">
        <v>177</v>
      </c>
      <c r="C163" s="25"/>
      <c r="D163" s="57" t="s">
        <v>157</v>
      </c>
      <c r="E163" s="59">
        <v>6.9192870000000015</v>
      </c>
      <c r="F163" s="53">
        <v>0.8431199999999999</v>
      </c>
      <c r="G163" s="53">
        <v>0</v>
      </c>
      <c r="H163" s="53">
        <v>0.37130500000000005</v>
      </c>
      <c r="I163" s="62">
        <f t="shared" si="5"/>
        <v>5.704862000000001</v>
      </c>
      <c r="J163" s="53">
        <v>4.531349744882485</v>
      </c>
      <c r="K163" s="53">
        <v>1.6030969463221512</v>
      </c>
      <c r="L163" s="53">
        <v>0</v>
      </c>
      <c r="M163" s="53">
        <v>0.31796728999999996</v>
      </c>
      <c r="N163" s="55">
        <f t="shared" si="6"/>
        <v>2.610285508560334</v>
      </c>
    </row>
    <row r="164" spans="2:14" ht="12" customHeight="1">
      <c r="B164" s="23">
        <v>181</v>
      </c>
      <c r="C164" s="25"/>
      <c r="D164" s="18" t="s">
        <v>158</v>
      </c>
      <c r="E164" s="59">
        <v>2694.1363629999996</v>
      </c>
      <c r="F164" s="53">
        <v>1419.649296</v>
      </c>
      <c r="G164" s="53">
        <v>0</v>
      </c>
      <c r="H164" s="53">
        <v>213.11109900000002</v>
      </c>
      <c r="I164" s="62">
        <f t="shared" si="5"/>
        <v>1061.3759679999996</v>
      </c>
      <c r="J164" s="53">
        <v>6673.584383182235</v>
      </c>
      <c r="K164" s="53">
        <v>1189.09115545</v>
      </c>
      <c r="L164" s="53">
        <v>0</v>
      </c>
      <c r="M164" s="53">
        <v>319.77808933</v>
      </c>
      <c r="N164" s="55">
        <f t="shared" si="6"/>
        <v>5164.715138402235</v>
      </c>
    </row>
    <row r="165" spans="2:14" ht="12" customHeight="1">
      <c r="B165" s="23">
        <v>182</v>
      </c>
      <c r="C165" s="25"/>
      <c r="D165" s="18" t="s">
        <v>159</v>
      </c>
      <c r="E165" s="59">
        <v>101.75485299999997</v>
      </c>
      <c r="F165" s="53">
        <v>36.009828000000006</v>
      </c>
      <c r="G165" s="53">
        <v>0</v>
      </c>
      <c r="H165" s="53">
        <v>4.727375</v>
      </c>
      <c r="I165" s="62">
        <f t="shared" si="5"/>
        <v>61.01764999999997</v>
      </c>
      <c r="J165" s="53">
        <v>556.7868286188809</v>
      </c>
      <c r="K165" s="53">
        <v>34.11557942</v>
      </c>
      <c r="L165" s="53">
        <v>0</v>
      </c>
      <c r="M165" s="53">
        <v>2.77983691</v>
      </c>
      <c r="N165" s="55">
        <f t="shared" si="6"/>
        <v>519.8914122888809</v>
      </c>
    </row>
    <row r="166" spans="2:14" ht="12" customHeight="1">
      <c r="B166" s="23">
        <v>183</v>
      </c>
      <c r="C166" s="25"/>
      <c r="D166" s="18" t="s">
        <v>160</v>
      </c>
      <c r="E166" s="59">
        <v>22.815437000000003</v>
      </c>
      <c r="F166" s="53">
        <v>6.49657</v>
      </c>
      <c r="G166" s="53">
        <v>0</v>
      </c>
      <c r="H166" s="53">
        <v>1.0226549999999999</v>
      </c>
      <c r="I166" s="62">
        <f t="shared" si="5"/>
        <v>15.296212000000004</v>
      </c>
      <c r="J166" s="53">
        <v>24.825415659929543</v>
      </c>
      <c r="K166" s="53">
        <v>6.1556631</v>
      </c>
      <c r="L166" s="53">
        <v>0</v>
      </c>
      <c r="M166" s="53">
        <v>0.64404171</v>
      </c>
      <c r="N166" s="55">
        <f t="shared" si="6"/>
        <v>18.025710849929542</v>
      </c>
    </row>
    <row r="167" spans="2:14" ht="12" customHeight="1">
      <c r="B167" s="23">
        <v>185</v>
      </c>
      <c r="C167" s="25"/>
      <c r="D167" s="57" t="s">
        <v>161</v>
      </c>
      <c r="E167" s="59">
        <v>2714.4896320000003</v>
      </c>
      <c r="F167" s="53">
        <v>72.61282100000001</v>
      </c>
      <c r="G167" s="53">
        <v>0</v>
      </c>
      <c r="H167" s="53">
        <v>11.756243</v>
      </c>
      <c r="I167" s="62">
        <f t="shared" si="5"/>
        <v>2630.1205680000003</v>
      </c>
      <c r="J167" s="53">
        <v>236.473504344804</v>
      </c>
      <c r="K167" s="53">
        <v>67.31981333408046</v>
      </c>
      <c r="L167" s="53">
        <v>0</v>
      </c>
      <c r="M167" s="53">
        <v>9.472976439999998</v>
      </c>
      <c r="N167" s="55">
        <f t="shared" si="6"/>
        <v>159.68071457072355</v>
      </c>
    </row>
    <row r="168" spans="2:14" ht="12" customHeight="1">
      <c r="B168" s="23">
        <v>188</v>
      </c>
      <c r="C168" s="25"/>
      <c r="D168" s="18" t="s">
        <v>162</v>
      </c>
      <c r="E168" s="59">
        <v>1762.6365000000003</v>
      </c>
      <c r="F168" s="53">
        <v>336.064433</v>
      </c>
      <c r="G168" s="53">
        <v>0</v>
      </c>
      <c r="H168" s="53">
        <v>141.52554600000002</v>
      </c>
      <c r="I168" s="62">
        <f t="shared" si="5"/>
        <v>1285.0465210000002</v>
      </c>
      <c r="J168" s="53">
        <v>1578.4586928425445</v>
      </c>
      <c r="K168" s="53">
        <v>266.3787393977066</v>
      </c>
      <c r="L168" s="53">
        <v>0</v>
      </c>
      <c r="M168" s="53">
        <v>82.67438540000002</v>
      </c>
      <c r="N168" s="55">
        <f t="shared" si="6"/>
        <v>1229.4055680448378</v>
      </c>
    </row>
    <row r="169" spans="2:14" ht="12" customHeight="1">
      <c r="B169" s="23">
        <v>189</v>
      </c>
      <c r="C169" s="25"/>
      <c r="D169" s="18" t="s">
        <v>163</v>
      </c>
      <c r="E169" s="59">
        <v>100.991108</v>
      </c>
      <c r="F169" s="53">
        <v>31.543096000000002</v>
      </c>
      <c r="G169" s="53">
        <v>0</v>
      </c>
      <c r="H169" s="53">
        <v>7.550825</v>
      </c>
      <c r="I169" s="62">
        <f t="shared" si="5"/>
        <v>61.89718699999999</v>
      </c>
      <c r="J169" s="53">
        <v>160.04026847308262</v>
      </c>
      <c r="K169" s="53">
        <v>28.018820982429247</v>
      </c>
      <c r="L169" s="53">
        <v>0</v>
      </c>
      <c r="M169" s="53">
        <v>6.664172219999999</v>
      </c>
      <c r="N169" s="55">
        <f t="shared" si="6"/>
        <v>125.35727527065337</v>
      </c>
    </row>
    <row r="170" spans="2:14" ht="12" customHeight="1">
      <c r="B170" s="23">
        <v>190</v>
      </c>
      <c r="C170" s="25"/>
      <c r="D170" s="18" t="s">
        <v>164</v>
      </c>
      <c r="E170" s="59">
        <v>2272.9717939999996</v>
      </c>
      <c r="F170" s="53">
        <v>1640.41459</v>
      </c>
      <c r="G170" s="53">
        <v>0</v>
      </c>
      <c r="H170" s="53">
        <v>24.219932</v>
      </c>
      <c r="I170" s="62">
        <f t="shared" si="5"/>
        <v>608.3372719999995</v>
      </c>
      <c r="J170" s="53">
        <v>331.1881254634047</v>
      </c>
      <c r="K170" s="53">
        <v>74.7189287672835</v>
      </c>
      <c r="L170" s="53">
        <v>0</v>
      </c>
      <c r="M170" s="53">
        <v>15.915994500000002</v>
      </c>
      <c r="N170" s="55">
        <f t="shared" si="6"/>
        <v>240.55320219612116</v>
      </c>
    </row>
    <row r="171" spans="2:14" ht="12" customHeight="1">
      <c r="B171" s="23">
        <v>191</v>
      </c>
      <c r="C171" s="25"/>
      <c r="D171" s="18" t="s">
        <v>165</v>
      </c>
      <c r="E171" s="59">
        <v>56.698709000000015</v>
      </c>
      <c r="F171" s="53">
        <v>14.079040000000003</v>
      </c>
      <c r="G171" s="53">
        <v>0</v>
      </c>
      <c r="H171" s="53">
        <v>2.1982470000000003</v>
      </c>
      <c r="I171" s="62">
        <f t="shared" si="5"/>
        <v>40.421422000000014</v>
      </c>
      <c r="J171" s="53">
        <v>360.5762885193952</v>
      </c>
      <c r="K171" s="53">
        <v>9.884009738213758</v>
      </c>
      <c r="L171" s="53">
        <v>0</v>
      </c>
      <c r="M171" s="53">
        <v>2.08385322</v>
      </c>
      <c r="N171" s="55">
        <f t="shared" si="6"/>
        <v>348.60842556118143</v>
      </c>
    </row>
    <row r="172" spans="2:14" ht="12" customHeight="1">
      <c r="B172" s="23">
        <v>192</v>
      </c>
      <c r="C172" s="25"/>
      <c r="D172" s="18" t="s">
        <v>166</v>
      </c>
      <c r="E172" s="59">
        <v>170.22051700000006</v>
      </c>
      <c r="F172" s="53">
        <v>74.954277</v>
      </c>
      <c r="G172" s="53">
        <v>0</v>
      </c>
      <c r="H172" s="53">
        <v>24.603813999999996</v>
      </c>
      <c r="I172" s="62">
        <f t="shared" si="5"/>
        <v>70.66242600000005</v>
      </c>
      <c r="J172" s="53">
        <v>361.8113809876986</v>
      </c>
      <c r="K172" s="53">
        <v>63.61569501754143</v>
      </c>
      <c r="L172" s="53">
        <v>0</v>
      </c>
      <c r="M172" s="53">
        <v>20.144006360000002</v>
      </c>
      <c r="N172" s="55">
        <f t="shared" si="6"/>
        <v>278.0516796101572</v>
      </c>
    </row>
    <row r="173" spans="2:14" ht="12" customHeight="1">
      <c r="B173" s="23">
        <v>193</v>
      </c>
      <c r="C173" s="25"/>
      <c r="D173" s="18" t="s">
        <v>167</v>
      </c>
      <c r="E173" s="59">
        <v>110.72925200000003</v>
      </c>
      <c r="F173" s="53">
        <v>16.035263999999998</v>
      </c>
      <c r="G173" s="53">
        <v>0</v>
      </c>
      <c r="H173" s="53">
        <v>1.2439280000000001</v>
      </c>
      <c r="I173" s="62">
        <f t="shared" si="5"/>
        <v>93.45006000000004</v>
      </c>
      <c r="J173" s="53">
        <v>513.5899871591935</v>
      </c>
      <c r="K173" s="53">
        <v>13.491097379285687</v>
      </c>
      <c r="L173" s="53">
        <v>0</v>
      </c>
      <c r="M173" s="53">
        <v>1.1008403900000001</v>
      </c>
      <c r="N173" s="55">
        <f t="shared" si="6"/>
        <v>498.9980493899078</v>
      </c>
    </row>
    <row r="174" spans="2:14" ht="12" customHeight="1">
      <c r="B174" s="23">
        <v>194</v>
      </c>
      <c r="C174" s="25"/>
      <c r="D174" s="18" t="s">
        <v>168</v>
      </c>
      <c r="E174" s="59">
        <v>505.506752</v>
      </c>
      <c r="F174" s="53">
        <v>91.10740999999999</v>
      </c>
      <c r="G174" s="53">
        <v>0</v>
      </c>
      <c r="H174" s="53">
        <v>17.085956</v>
      </c>
      <c r="I174" s="62">
        <f t="shared" si="5"/>
        <v>397.31338600000004</v>
      </c>
      <c r="J174" s="53">
        <v>229.73025187426532</v>
      </c>
      <c r="K174" s="53">
        <v>73.30098156936822</v>
      </c>
      <c r="L174" s="53">
        <v>0</v>
      </c>
      <c r="M174" s="53">
        <v>13.850820699999998</v>
      </c>
      <c r="N174" s="55">
        <f t="shared" si="6"/>
        <v>142.57844960489712</v>
      </c>
    </row>
    <row r="175" spans="2:14" ht="12" customHeight="1">
      <c r="B175" s="23">
        <v>195</v>
      </c>
      <c r="C175" s="25"/>
      <c r="D175" s="18" t="s">
        <v>169</v>
      </c>
      <c r="E175" s="59">
        <v>823.0413149999998</v>
      </c>
      <c r="F175" s="53">
        <v>147.00883</v>
      </c>
      <c r="G175" s="53">
        <v>0</v>
      </c>
      <c r="H175" s="53">
        <v>24.847573999999998</v>
      </c>
      <c r="I175" s="62">
        <f t="shared" si="5"/>
        <v>651.1849109999998</v>
      </c>
      <c r="J175" s="53">
        <v>779.8040598842192</v>
      </c>
      <c r="K175" s="53">
        <v>154.3604213238749</v>
      </c>
      <c r="L175" s="53">
        <v>0</v>
      </c>
      <c r="M175" s="53">
        <v>34.40540051</v>
      </c>
      <c r="N175" s="55">
        <f t="shared" si="6"/>
        <v>591.0382380503443</v>
      </c>
    </row>
    <row r="176" spans="2:14" ht="12" customHeight="1">
      <c r="B176" s="23">
        <v>197</v>
      </c>
      <c r="C176" s="25"/>
      <c r="D176" s="18" t="s">
        <v>253</v>
      </c>
      <c r="E176" s="59">
        <v>116.133548</v>
      </c>
      <c r="F176" s="53">
        <v>5.473958</v>
      </c>
      <c r="G176" s="53">
        <v>0</v>
      </c>
      <c r="H176" s="53">
        <v>5.271946</v>
      </c>
      <c r="I176" s="62">
        <f t="shared" si="5"/>
        <v>105.38764400000001</v>
      </c>
      <c r="J176" s="53">
        <v>80.66621508333974</v>
      </c>
      <c r="K176" s="53">
        <v>14.148745017597044</v>
      </c>
      <c r="L176" s="53">
        <v>0</v>
      </c>
      <c r="M176" s="53">
        <v>4.75646741</v>
      </c>
      <c r="N176" s="55">
        <f t="shared" si="6"/>
        <v>61.761002655742686</v>
      </c>
    </row>
    <row r="177" spans="2:14" ht="12" customHeight="1">
      <c r="B177" s="23">
        <v>198</v>
      </c>
      <c r="C177" s="25"/>
      <c r="D177" s="18" t="s">
        <v>170</v>
      </c>
      <c r="E177" s="59">
        <v>2275.8490670000006</v>
      </c>
      <c r="F177" s="53">
        <v>1110.8938799999999</v>
      </c>
      <c r="G177" s="53">
        <v>0</v>
      </c>
      <c r="H177" s="53">
        <v>31.309556</v>
      </c>
      <c r="I177" s="62">
        <f t="shared" si="5"/>
        <v>1133.6456310000008</v>
      </c>
      <c r="J177" s="53">
        <v>129.4305803118823</v>
      </c>
      <c r="K177" s="53">
        <v>40.4858906322183</v>
      </c>
      <c r="L177" s="53">
        <v>0</v>
      </c>
      <c r="M177" s="53">
        <v>9.04070498</v>
      </c>
      <c r="N177" s="55">
        <f t="shared" si="6"/>
        <v>79.903984699664</v>
      </c>
    </row>
    <row r="178" spans="2:14" ht="12" customHeight="1">
      <c r="B178" s="23">
        <v>199</v>
      </c>
      <c r="C178" s="25"/>
      <c r="D178" s="18" t="s">
        <v>171</v>
      </c>
      <c r="E178" s="59">
        <v>76.160692</v>
      </c>
      <c r="F178" s="53">
        <v>18.398649000000002</v>
      </c>
      <c r="G178" s="53">
        <v>0</v>
      </c>
      <c r="H178" s="53">
        <v>4.546843</v>
      </c>
      <c r="I178" s="62">
        <f t="shared" si="5"/>
        <v>53.21519999999999</v>
      </c>
      <c r="J178" s="53">
        <v>162.1671621110394</v>
      </c>
      <c r="K178" s="53">
        <v>21.323287114082177</v>
      </c>
      <c r="L178" s="53">
        <v>0</v>
      </c>
      <c r="M178" s="53">
        <v>4.875755010000001</v>
      </c>
      <c r="N178" s="55">
        <f t="shared" si="6"/>
        <v>135.96811998695722</v>
      </c>
    </row>
    <row r="179" spans="2:14" ht="12" customHeight="1">
      <c r="B179" s="23">
        <v>200</v>
      </c>
      <c r="C179" s="26"/>
      <c r="D179" s="58" t="s">
        <v>214</v>
      </c>
      <c r="E179" s="59">
        <v>492.97320599999995</v>
      </c>
      <c r="F179" s="56">
        <v>56.598688</v>
      </c>
      <c r="G179" s="53">
        <v>0</v>
      </c>
      <c r="H179" s="56">
        <v>48.654032</v>
      </c>
      <c r="I179" s="62">
        <f t="shared" si="5"/>
        <v>387.72048599999994</v>
      </c>
      <c r="J179" s="56">
        <v>394.98947032905687</v>
      </c>
      <c r="K179" s="56">
        <v>81.96919175166022</v>
      </c>
      <c r="L179" s="56">
        <v>0</v>
      </c>
      <c r="M179" s="56">
        <v>39.486194020000006</v>
      </c>
      <c r="N179" s="55">
        <f t="shared" si="6"/>
        <v>273.5340845573966</v>
      </c>
    </row>
    <row r="180" spans="2:14" ht="12" customHeight="1">
      <c r="B180" s="23">
        <v>201</v>
      </c>
      <c r="C180" s="26"/>
      <c r="D180" s="58" t="s">
        <v>172</v>
      </c>
      <c r="E180" s="59">
        <v>4499.002791</v>
      </c>
      <c r="F180" s="56">
        <v>89.36684299999999</v>
      </c>
      <c r="G180" s="53">
        <v>0</v>
      </c>
      <c r="H180" s="56">
        <v>37.597832000000004</v>
      </c>
      <c r="I180" s="62">
        <f t="shared" si="5"/>
        <v>4372.038116</v>
      </c>
      <c r="J180" s="56">
        <v>509.3014412884407</v>
      </c>
      <c r="K180" s="56">
        <v>117.35627222574546</v>
      </c>
      <c r="L180" s="56">
        <v>0</v>
      </c>
      <c r="M180" s="56">
        <v>38.355647479999995</v>
      </c>
      <c r="N180" s="55">
        <f t="shared" si="6"/>
        <v>353.5895215826952</v>
      </c>
    </row>
    <row r="181" spans="2:14" ht="12" customHeight="1">
      <c r="B181" s="23">
        <v>202</v>
      </c>
      <c r="C181" s="26"/>
      <c r="D181" s="58" t="s">
        <v>173</v>
      </c>
      <c r="E181" s="59">
        <v>668.3805</v>
      </c>
      <c r="F181" s="56">
        <v>286.567569</v>
      </c>
      <c r="G181" s="53">
        <v>0</v>
      </c>
      <c r="H181" s="56">
        <v>161.92181</v>
      </c>
      <c r="I181" s="62">
        <f t="shared" si="5"/>
        <v>219.891121</v>
      </c>
      <c r="J181" s="56">
        <v>836.5372060939975</v>
      </c>
      <c r="K181" s="56">
        <v>185.26870149271542</v>
      </c>
      <c r="L181" s="56">
        <v>0</v>
      </c>
      <c r="M181" s="56">
        <v>76.54582476000002</v>
      </c>
      <c r="N181" s="55">
        <f t="shared" si="6"/>
        <v>574.7226798412821</v>
      </c>
    </row>
    <row r="182" spans="2:14" ht="12" customHeight="1">
      <c r="B182" s="23">
        <v>203</v>
      </c>
      <c r="C182" s="25"/>
      <c r="D182" s="57" t="s">
        <v>174</v>
      </c>
      <c r="E182" s="59">
        <v>104.08512</v>
      </c>
      <c r="F182" s="53">
        <v>72.858189</v>
      </c>
      <c r="G182" s="53">
        <v>0</v>
      </c>
      <c r="H182" s="53">
        <v>8.538458999999998</v>
      </c>
      <c r="I182" s="62">
        <f t="shared" si="5"/>
        <v>22.68847200000001</v>
      </c>
      <c r="J182" s="53">
        <v>297.56202592321387</v>
      </c>
      <c r="K182" s="53">
        <v>55.60253028947152</v>
      </c>
      <c r="L182" s="53">
        <v>0</v>
      </c>
      <c r="M182" s="53">
        <v>8.4266918</v>
      </c>
      <c r="N182" s="55">
        <f t="shared" si="6"/>
        <v>233.53280383374232</v>
      </c>
    </row>
    <row r="183" spans="2:14" ht="12" customHeight="1">
      <c r="B183" s="23">
        <v>204</v>
      </c>
      <c r="C183" s="25"/>
      <c r="D183" s="57" t="s">
        <v>175</v>
      </c>
      <c r="E183" s="59">
        <v>702.450464</v>
      </c>
      <c r="F183" s="53">
        <v>176.578429</v>
      </c>
      <c r="G183" s="53">
        <v>0</v>
      </c>
      <c r="H183" s="53">
        <v>43.715762</v>
      </c>
      <c r="I183" s="62">
        <f t="shared" si="5"/>
        <v>482.156273</v>
      </c>
      <c r="J183" s="53">
        <v>673.872459995348</v>
      </c>
      <c r="K183" s="53">
        <v>180.04287926150246</v>
      </c>
      <c r="L183" s="53">
        <v>0</v>
      </c>
      <c r="M183" s="53">
        <v>48.36219265999999</v>
      </c>
      <c r="N183" s="55">
        <f t="shared" si="6"/>
        <v>445.46738807384554</v>
      </c>
    </row>
    <row r="184" spans="2:14" ht="12" customHeight="1">
      <c r="B184" s="23">
        <v>205</v>
      </c>
      <c r="C184" s="25"/>
      <c r="D184" s="57" t="s">
        <v>260</v>
      </c>
      <c r="E184" s="59">
        <v>769.3761059999998</v>
      </c>
      <c r="F184" s="53">
        <v>292.39408099999997</v>
      </c>
      <c r="G184" s="53">
        <v>0</v>
      </c>
      <c r="H184" s="53">
        <v>48.295978999999996</v>
      </c>
      <c r="I184" s="62">
        <f t="shared" si="5"/>
        <v>428.68604599999986</v>
      </c>
      <c r="J184" s="53">
        <v>678.6672782336304</v>
      </c>
      <c r="K184" s="53">
        <v>343.5233674612</v>
      </c>
      <c r="L184" s="53">
        <v>0</v>
      </c>
      <c r="M184" s="53">
        <v>40.10244352</v>
      </c>
      <c r="N184" s="55">
        <f t="shared" si="6"/>
        <v>295.04146725243044</v>
      </c>
    </row>
    <row r="185" spans="2:14" ht="12" customHeight="1">
      <c r="B185" s="23">
        <v>206</v>
      </c>
      <c r="C185" s="25"/>
      <c r="D185" s="57" t="s">
        <v>254</v>
      </c>
      <c r="E185" s="59">
        <v>457.9736759999999</v>
      </c>
      <c r="F185" s="53">
        <v>88.20594200000002</v>
      </c>
      <c r="G185" s="53">
        <v>0</v>
      </c>
      <c r="H185" s="53">
        <v>22.581512000000004</v>
      </c>
      <c r="I185" s="62">
        <f t="shared" si="5"/>
        <v>347.18622199999993</v>
      </c>
      <c r="J185" s="53">
        <v>285.9539799163599</v>
      </c>
      <c r="K185" s="53">
        <v>86.77571158230535</v>
      </c>
      <c r="L185" s="53">
        <v>0</v>
      </c>
      <c r="M185" s="53">
        <v>17.72534213</v>
      </c>
      <c r="N185" s="55">
        <f t="shared" si="6"/>
        <v>181.45292620405456</v>
      </c>
    </row>
    <row r="186" spans="2:14" ht="12" customHeight="1">
      <c r="B186" s="23">
        <v>207</v>
      </c>
      <c r="C186" s="25"/>
      <c r="D186" s="18" t="s">
        <v>176</v>
      </c>
      <c r="E186" s="59">
        <v>299.28824199999997</v>
      </c>
      <c r="F186" s="53">
        <v>101.258354</v>
      </c>
      <c r="G186" s="53">
        <v>0</v>
      </c>
      <c r="H186" s="53">
        <v>21.57493</v>
      </c>
      <c r="I186" s="62">
        <f t="shared" si="5"/>
        <v>176.45495799999998</v>
      </c>
      <c r="J186" s="53">
        <v>339.7387835513769</v>
      </c>
      <c r="K186" s="53">
        <v>82.87597914487594</v>
      </c>
      <c r="L186" s="53">
        <v>0</v>
      </c>
      <c r="M186" s="53">
        <v>18.28054633</v>
      </c>
      <c r="N186" s="55">
        <f t="shared" si="6"/>
        <v>238.58225807650098</v>
      </c>
    </row>
    <row r="187" spans="2:14" ht="12" customHeight="1">
      <c r="B187" s="23">
        <v>208</v>
      </c>
      <c r="C187" s="25"/>
      <c r="D187" s="57" t="s">
        <v>177</v>
      </c>
      <c r="E187" s="59">
        <v>58.61374899999999</v>
      </c>
      <c r="F187" s="53">
        <v>14.894275</v>
      </c>
      <c r="G187" s="53">
        <v>0</v>
      </c>
      <c r="H187" s="53">
        <v>4.273106</v>
      </c>
      <c r="I187" s="66">
        <f t="shared" si="5"/>
        <v>39.44636799999999</v>
      </c>
      <c r="J187" s="53">
        <v>174.21940899064015</v>
      </c>
      <c r="K187" s="53">
        <v>15.804337825588902</v>
      </c>
      <c r="L187" s="53">
        <v>0</v>
      </c>
      <c r="M187" s="53">
        <v>4.5471121</v>
      </c>
      <c r="N187" s="55">
        <f t="shared" si="6"/>
        <v>153.86795906505125</v>
      </c>
    </row>
    <row r="188" spans="2:14" ht="12" customHeight="1">
      <c r="B188" s="23">
        <v>209</v>
      </c>
      <c r="C188" s="25"/>
      <c r="D188" s="18" t="s">
        <v>178</v>
      </c>
      <c r="E188" s="59">
        <v>3816.3234469999993</v>
      </c>
      <c r="F188" s="53">
        <v>2188.088756</v>
      </c>
      <c r="G188" s="53">
        <v>0</v>
      </c>
      <c r="H188" s="53">
        <v>21.639833999999997</v>
      </c>
      <c r="I188" s="62">
        <f t="shared" si="5"/>
        <v>1606.5948569999991</v>
      </c>
      <c r="J188" s="53">
        <v>427.90931996425786</v>
      </c>
      <c r="K188" s="53">
        <v>86.45820010223692</v>
      </c>
      <c r="L188" s="53">
        <v>0</v>
      </c>
      <c r="M188" s="53">
        <v>22.46381542</v>
      </c>
      <c r="N188" s="55">
        <f t="shared" si="6"/>
        <v>318.98730444202096</v>
      </c>
    </row>
    <row r="189" spans="2:14" ht="12" customHeight="1">
      <c r="B189" s="23">
        <v>210</v>
      </c>
      <c r="C189" s="25"/>
      <c r="D189" s="57" t="s">
        <v>255</v>
      </c>
      <c r="E189" s="59">
        <v>441.51341599999984</v>
      </c>
      <c r="F189" s="53">
        <v>336.561237</v>
      </c>
      <c r="G189" s="53">
        <v>0</v>
      </c>
      <c r="H189" s="53">
        <v>47.162966</v>
      </c>
      <c r="I189" s="62">
        <f t="shared" si="5"/>
        <v>57.78921299999983</v>
      </c>
      <c r="J189" s="53">
        <v>1003.4999242021432</v>
      </c>
      <c r="K189" s="53">
        <v>298.33683050509455</v>
      </c>
      <c r="L189" s="53">
        <v>0</v>
      </c>
      <c r="M189" s="53">
        <v>40.13711859</v>
      </c>
      <c r="N189" s="55">
        <f t="shared" si="6"/>
        <v>665.0259751070487</v>
      </c>
    </row>
    <row r="190" spans="2:14" ht="12" customHeight="1">
      <c r="B190" s="23">
        <v>211</v>
      </c>
      <c r="C190" s="25"/>
      <c r="D190" s="57" t="s">
        <v>179</v>
      </c>
      <c r="E190" s="59">
        <v>642.3000439999997</v>
      </c>
      <c r="F190" s="53">
        <v>348.074679</v>
      </c>
      <c r="G190" s="53">
        <v>0</v>
      </c>
      <c r="H190" s="53">
        <v>68.803537</v>
      </c>
      <c r="I190" s="62">
        <f t="shared" si="5"/>
        <v>225.42182799999972</v>
      </c>
      <c r="J190" s="53">
        <v>1137.929858256485</v>
      </c>
      <c r="K190" s="53">
        <v>304.47851953644147</v>
      </c>
      <c r="L190" s="53">
        <v>0</v>
      </c>
      <c r="M190" s="53">
        <v>61.00210479999999</v>
      </c>
      <c r="N190" s="55">
        <f t="shared" si="6"/>
        <v>772.4492339200435</v>
      </c>
    </row>
    <row r="191" spans="2:14" ht="12" customHeight="1">
      <c r="B191" s="68">
        <v>212</v>
      </c>
      <c r="C191" s="73"/>
      <c r="D191" s="75" t="s">
        <v>180</v>
      </c>
      <c r="E191" s="70">
        <v>373.1058</v>
      </c>
      <c r="F191" s="54">
        <v>106.577384</v>
      </c>
      <c r="G191" s="54">
        <v>0</v>
      </c>
      <c r="H191" s="54">
        <v>22.033423</v>
      </c>
      <c r="I191" s="72">
        <f t="shared" si="5"/>
        <v>244.494993</v>
      </c>
      <c r="J191" s="54">
        <v>2528.553092127842</v>
      </c>
      <c r="K191" s="54">
        <v>79.65142863879561</v>
      </c>
      <c r="L191" s="54">
        <v>0</v>
      </c>
      <c r="M191" s="54">
        <v>15.032514070000001</v>
      </c>
      <c r="N191" s="89">
        <f t="shared" si="6"/>
        <v>2433.869149419046</v>
      </c>
    </row>
    <row r="192" spans="2:14" ht="12" customHeight="1">
      <c r="B192" s="23">
        <v>213</v>
      </c>
      <c r="C192" s="25"/>
      <c r="D192" s="18" t="s">
        <v>181</v>
      </c>
      <c r="E192" s="59">
        <v>3838.8711639999997</v>
      </c>
      <c r="F192" s="53">
        <v>2423.344758</v>
      </c>
      <c r="G192" s="53">
        <v>0</v>
      </c>
      <c r="H192" s="53">
        <v>427.559708</v>
      </c>
      <c r="I192" s="62">
        <f t="shared" si="5"/>
        <v>987.9666979999995</v>
      </c>
      <c r="J192" s="53">
        <v>223.38407280686712</v>
      </c>
      <c r="K192" s="53">
        <v>65.37036838509962</v>
      </c>
      <c r="L192" s="53">
        <v>0</v>
      </c>
      <c r="M192" s="53">
        <v>16.09362973</v>
      </c>
      <c r="N192" s="55">
        <f t="shared" si="6"/>
        <v>141.9200746917675</v>
      </c>
    </row>
    <row r="193" spans="2:14" ht="12" customHeight="1">
      <c r="B193" s="23">
        <v>214</v>
      </c>
      <c r="C193" s="25"/>
      <c r="D193" s="18" t="s">
        <v>182</v>
      </c>
      <c r="E193" s="59">
        <v>5474.976189000001</v>
      </c>
      <c r="F193" s="53">
        <v>3807.174245999999</v>
      </c>
      <c r="G193" s="53">
        <v>0</v>
      </c>
      <c r="H193" s="53">
        <v>36.311937</v>
      </c>
      <c r="I193" s="62">
        <f t="shared" si="5"/>
        <v>1631.4900060000018</v>
      </c>
      <c r="J193" s="53">
        <v>735.6209777999887</v>
      </c>
      <c r="K193" s="53">
        <v>178.34873511029792</v>
      </c>
      <c r="L193" s="53">
        <v>0</v>
      </c>
      <c r="M193" s="53">
        <v>39.008901550000004</v>
      </c>
      <c r="N193" s="55">
        <f t="shared" si="6"/>
        <v>518.2633411396907</v>
      </c>
    </row>
    <row r="194" spans="2:14" ht="12" customHeight="1">
      <c r="B194" s="23">
        <v>215</v>
      </c>
      <c r="C194" s="25"/>
      <c r="D194" s="57" t="s">
        <v>183</v>
      </c>
      <c r="E194" s="59">
        <v>272.493</v>
      </c>
      <c r="F194" s="53">
        <v>76.10877899999998</v>
      </c>
      <c r="G194" s="53">
        <v>0</v>
      </c>
      <c r="H194" s="53">
        <v>35.043998</v>
      </c>
      <c r="I194" s="62">
        <f t="shared" si="5"/>
        <v>161.34022300000004</v>
      </c>
      <c r="J194" s="53">
        <v>2071.562963782398</v>
      </c>
      <c r="K194" s="53">
        <v>63.06968861881181</v>
      </c>
      <c r="L194" s="53">
        <v>0</v>
      </c>
      <c r="M194" s="53">
        <v>22.229342680000002</v>
      </c>
      <c r="N194" s="55">
        <f t="shared" si="6"/>
        <v>1986.2639324835864</v>
      </c>
    </row>
    <row r="195" spans="2:14" ht="12" customHeight="1">
      <c r="B195" s="23">
        <v>216</v>
      </c>
      <c r="C195" s="25"/>
      <c r="D195" s="18" t="s">
        <v>236</v>
      </c>
      <c r="E195" s="59">
        <v>776.4887699999998</v>
      </c>
      <c r="F195" s="53">
        <v>231.46362399999998</v>
      </c>
      <c r="G195" s="53">
        <v>0</v>
      </c>
      <c r="H195" s="53">
        <v>97.56115199999999</v>
      </c>
      <c r="I195" s="62">
        <f t="shared" si="5"/>
        <v>447.46399399999984</v>
      </c>
      <c r="J195" s="53">
        <v>37.526793561717994</v>
      </c>
      <c r="K195" s="53">
        <v>150.48144134</v>
      </c>
      <c r="L195" s="53">
        <v>0</v>
      </c>
      <c r="M195" s="53">
        <v>34.54771587</v>
      </c>
      <c r="N195" s="55">
        <f t="shared" si="6"/>
        <v>-147.502363648282</v>
      </c>
    </row>
    <row r="196" spans="2:14" ht="12" customHeight="1">
      <c r="B196" s="23">
        <v>217</v>
      </c>
      <c r="C196" s="25"/>
      <c r="D196" s="18" t="s">
        <v>184</v>
      </c>
      <c r="E196" s="59">
        <v>792.1578210000001</v>
      </c>
      <c r="F196" s="53">
        <v>90.604007</v>
      </c>
      <c r="G196" s="53">
        <v>0</v>
      </c>
      <c r="H196" s="53">
        <v>59.521778999999995</v>
      </c>
      <c r="I196" s="62">
        <f t="shared" si="5"/>
        <v>642.0320350000001</v>
      </c>
      <c r="J196" s="53">
        <v>2189.7483805378906</v>
      </c>
      <c r="K196" s="53">
        <v>137.19202727</v>
      </c>
      <c r="L196" s="53">
        <v>0</v>
      </c>
      <c r="M196" s="53">
        <v>86.35240488000001</v>
      </c>
      <c r="N196" s="55">
        <f t="shared" si="6"/>
        <v>1966.2039483878907</v>
      </c>
    </row>
    <row r="197" spans="2:14" ht="12" customHeight="1">
      <c r="B197" s="23">
        <v>218</v>
      </c>
      <c r="C197" s="25"/>
      <c r="D197" s="57" t="s">
        <v>185</v>
      </c>
      <c r="E197" s="59">
        <v>441.1935230000001</v>
      </c>
      <c r="F197" s="53">
        <v>57.462191000000004</v>
      </c>
      <c r="G197" s="53">
        <v>0</v>
      </c>
      <c r="H197" s="53">
        <v>24.265611999999997</v>
      </c>
      <c r="I197" s="62">
        <f t="shared" si="5"/>
        <v>359.4657200000001</v>
      </c>
      <c r="J197" s="53">
        <v>224.7676537685535</v>
      </c>
      <c r="K197" s="53">
        <v>93.12554555199682</v>
      </c>
      <c r="L197" s="53">
        <v>0</v>
      </c>
      <c r="M197" s="53">
        <v>17.608170569999995</v>
      </c>
      <c r="N197" s="55">
        <f t="shared" si="6"/>
        <v>114.03393764655667</v>
      </c>
    </row>
    <row r="198" spans="2:14" ht="12" customHeight="1">
      <c r="B198" s="23">
        <v>219</v>
      </c>
      <c r="C198" s="25"/>
      <c r="D198" s="57" t="s">
        <v>186</v>
      </c>
      <c r="E198" s="59">
        <v>113.78810400000002</v>
      </c>
      <c r="F198" s="53">
        <v>58.73522500000001</v>
      </c>
      <c r="G198" s="53">
        <v>0</v>
      </c>
      <c r="H198" s="53">
        <v>16.711442</v>
      </c>
      <c r="I198" s="62">
        <f t="shared" si="5"/>
        <v>38.34143700000001</v>
      </c>
      <c r="J198" s="53">
        <v>144.76493793138218</v>
      </c>
      <c r="K198" s="53">
        <v>54.4687429860996</v>
      </c>
      <c r="L198" s="53">
        <v>0</v>
      </c>
      <c r="M198" s="53">
        <v>16.844034320000002</v>
      </c>
      <c r="N198" s="55">
        <f t="shared" si="6"/>
        <v>73.45216062528257</v>
      </c>
    </row>
    <row r="199" spans="2:14" ht="12" customHeight="1">
      <c r="B199" s="23">
        <v>222</v>
      </c>
      <c r="C199" s="25"/>
      <c r="D199" s="57" t="s">
        <v>187</v>
      </c>
      <c r="E199" s="59">
        <v>12753.162000000004</v>
      </c>
      <c r="F199" s="53">
        <v>8143.94082</v>
      </c>
      <c r="G199" s="53">
        <v>0</v>
      </c>
      <c r="H199" s="53">
        <v>283.48425699999996</v>
      </c>
      <c r="I199" s="62">
        <f t="shared" si="5"/>
        <v>4325.736923000004</v>
      </c>
      <c r="J199" s="53">
        <v>3869.3345957501087</v>
      </c>
      <c r="K199" s="53">
        <v>2230.11576457012</v>
      </c>
      <c r="L199" s="53">
        <v>0</v>
      </c>
      <c r="M199" s="53">
        <v>480.0032679899999</v>
      </c>
      <c r="N199" s="55">
        <f t="shared" si="6"/>
        <v>1159.2155631899886</v>
      </c>
    </row>
    <row r="200" spans="2:14" ht="12" customHeight="1">
      <c r="B200" s="23">
        <v>223</v>
      </c>
      <c r="C200" s="25"/>
      <c r="D200" s="57" t="s">
        <v>188</v>
      </c>
      <c r="E200" s="59">
        <v>19.802928000000005</v>
      </c>
      <c r="F200" s="53">
        <v>17.135696</v>
      </c>
      <c r="G200" s="53">
        <v>0</v>
      </c>
      <c r="H200" s="53">
        <v>1.596336</v>
      </c>
      <c r="I200" s="62">
        <f t="shared" si="5"/>
        <v>1.0708960000000056</v>
      </c>
      <c r="J200" s="53">
        <v>25.725303450705848</v>
      </c>
      <c r="K200" s="53">
        <v>11.150224956209776</v>
      </c>
      <c r="L200" s="53">
        <v>0</v>
      </c>
      <c r="M200" s="53">
        <v>1.53219989</v>
      </c>
      <c r="N200" s="55">
        <f t="shared" si="6"/>
        <v>13.042878604496073</v>
      </c>
    </row>
    <row r="201" spans="2:14" ht="12" customHeight="1">
      <c r="B201" s="23">
        <v>225</v>
      </c>
      <c r="C201" s="25"/>
      <c r="D201" s="57" t="s">
        <v>228</v>
      </c>
      <c r="E201" s="59">
        <v>5.509805</v>
      </c>
      <c r="F201" s="53">
        <v>1.9323839999999999</v>
      </c>
      <c r="G201" s="53">
        <v>0</v>
      </c>
      <c r="H201" s="53">
        <v>0.871939</v>
      </c>
      <c r="I201" s="62">
        <f t="shared" si="5"/>
        <v>2.705482</v>
      </c>
      <c r="J201" s="53">
        <v>4.900753952107437</v>
      </c>
      <c r="K201" s="53">
        <v>1.8203128084273084</v>
      </c>
      <c r="L201" s="53">
        <v>0</v>
      </c>
      <c r="M201" s="53">
        <v>0.5938517</v>
      </c>
      <c r="N201" s="55">
        <f t="shared" si="6"/>
        <v>2.4865894436801286</v>
      </c>
    </row>
    <row r="202" spans="2:14" ht="12" customHeight="1">
      <c r="B202" s="23">
        <v>226</v>
      </c>
      <c r="C202" s="25"/>
      <c r="D202" s="57" t="s">
        <v>266</v>
      </c>
      <c r="E202" s="59">
        <v>214.1052320000001</v>
      </c>
      <c r="F202" s="53">
        <v>157.22560099999998</v>
      </c>
      <c r="G202" s="53">
        <v>0</v>
      </c>
      <c r="H202" s="53">
        <v>38.93238</v>
      </c>
      <c r="I202" s="62">
        <f t="shared" si="5"/>
        <v>17.9472510000001</v>
      </c>
      <c r="J202" s="53">
        <v>75.2427474</v>
      </c>
      <c r="K202" s="53">
        <v>462.82043925</v>
      </c>
      <c r="L202" s="53">
        <v>0</v>
      </c>
      <c r="M202" s="53">
        <v>4.908342579999999</v>
      </c>
      <c r="N202" s="55">
        <f t="shared" si="6"/>
        <v>-392.48603443</v>
      </c>
    </row>
    <row r="203" spans="2:14" ht="12" customHeight="1">
      <c r="B203" s="23">
        <v>227</v>
      </c>
      <c r="C203" s="25"/>
      <c r="D203" s="57" t="s">
        <v>267</v>
      </c>
      <c r="E203" s="59">
        <v>848.3521509999997</v>
      </c>
      <c r="F203" s="53">
        <v>210.50016000000002</v>
      </c>
      <c r="G203" s="53">
        <v>0</v>
      </c>
      <c r="H203" s="53">
        <v>58.131069000000004</v>
      </c>
      <c r="I203" s="62">
        <f t="shared" si="5"/>
        <v>579.7209219999996</v>
      </c>
      <c r="J203" s="53">
        <v>361.26586496166937</v>
      </c>
      <c r="K203" s="53">
        <v>391.4626471056</v>
      </c>
      <c r="L203" s="53">
        <v>0</v>
      </c>
      <c r="M203" s="53">
        <v>45.65142901</v>
      </c>
      <c r="N203" s="55">
        <f t="shared" si="6"/>
        <v>-75.84821115393065</v>
      </c>
    </row>
    <row r="204" spans="2:14" ht="12" customHeight="1">
      <c r="B204" s="23">
        <v>228</v>
      </c>
      <c r="C204" s="25"/>
      <c r="D204" s="57" t="s">
        <v>189</v>
      </c>
      <c r="E204" s="59">
        <v>76.23079700000001</v>
      </c>
      <c r="F204" s="53">
        <v>30.627520999999998</v>
      </c>
      <c r="G204" s="53">
        <v>0</v>
      </c>
      <c r="H204" s="53">
        <v>9.531115</v>
      </c>
      <c r="I204" s="62">
        <f t="shared" si="5"/>
        <v>36.07216100000001</v>
      </c>
      <c r="J204" s="53">
        <v>76.60077107511209</v>
      </c>
      <c r="K204" s="53">
        <v>29.470362907739943</v>
      </c>
      <c r="L204" s="53">
        <v>0</v>
      </c>
      <c r="M204" s="53">
        <v>8.264007079999999</v>
      </c>
      <c r="N204" s="55">
        <f t="shared" si="6"/>
        <v>38.866401087372154</v>
      </c>
    </row>
    <row r="205" spans="2:14" ht="12" customHeight="1">
      <c r="B205" s="23">
        <v>229</v>
      </c>
      <c r="C205" s="25"/>
      <c r="D205" s="57" t="s">
        <v>268</v>
      </c>
      <c r="E205" s="59">
        <v>358.43057600000003</v>
      </c>
      <c r="F205" s="53">
        <v>118.39784199999998</v>
      </c>
      <c r="G205" s="53">
        <v>0</v>
      </c>
      <c r="H205" s="53">
        <v>53.586493</v>
      </c>
      <c r="I205" s="62">
        <f t="shared" si="5"/>
        <v>186.44624100000007</v>
      </c>
      <c r="J205" s="53">
        <v>167.5021650535572</v>
      </c>
      <c r="K205" s="53">
        <v>367.16438582160004</v>
      </c>
      <c r="L205" s="53">
        <v>0</v>
      </c>
      <c r="M205" s="53">
        <v>49.84695618000001</v>
      </c>
      <c r="N205" s="55">
        <f t="shared" si="6"/>
        <v>-249.50917694804284</v>
      </c>
    </row>
    <row r="206" spans="2:14" ht="12" customHeight="1">
      <c r="B206" s="23">
        <v>231</v>
      </c>
      <c r="C206" s="25"/>
      <c r="D206" s="57" t="s">
        <v>190</v>
      </c>
      <c r="E206" s="59">
        <v>32.175900000000006</v>
      </c>
      <c r="F206" s="53">
        <v>3.1973089999999997</v>
      </c>
      <c r="G206" s="53">
        <v>0</v>
      </c>
      <c r="H206" s="53">
        <v>2.111216</v>
      </c>
      <c r="I206" s="62">
        <f t="shared" si="5"/>
        <v>26.867375000000006</v>
      </c>
      <c r="J206" s="53">
        <v>82.93050564264804</v>
      </c>
      <c r="K206" s="53">
        <v>18.31708187503023</v>
      </c>
      <c r="L206" s="53">
        <v>0</v>
      </c>
      <c r="M206" s="53">
        <v>1.86207464</v>
      </c>
      <c r="N206" s="55">
        <f t="shared" si="6"/>
        <v>62.751349127617814</v>
      </c>
    </row>
    <row r="207" spans="2:14" ht="11.25" customHeight="1">
      <c r="B207" s="23">
        <v>233</v>
      </c>
      <c r="C207" s="25"/>
      <c r="D207" s="57" t="s">
        <v>191</v>
      </c>
      <c r="E207" s="59">
        <v>128.81374499999995</v>
      </c>
      <c r="F207" s="53">
        <v>7.4717020000000005</v>
      </c>
      <c r="G207" s="53">
        <v>0</v>
      </c>
      <c r="H207" s="53">
        <v>2.823412</v>
      </c>
      <c r="I207" s="62">
        <f t="shared" si="5"/>
        <v>118.51863099999996</v>
      </c>
      <c r="J207" s="53">
        <v>56.94865783409345</v>
      </c>
      <c r="K207" s="53">
        <v>12.88756104507365</v>
      </c>
      <c r="L207" s="53">
        <v>0</v>
      </c>
      <c r="M207" s="53">
        <v>2.48793832</v>
      </c>
      <c r="N207" s="55">
        <f t="shared" si="6"/>
        <v>41.5731584690198</v>
      </c>
    </row>
    <row r="208" spans="2:14" ht="12" customHeight="1">
      <c r="B208" s="23">
        <v>235</v>
      </c>
      <c r="C208" s="25"/>
      <c r="D208" s="18" t="s">
        <v>192</v>
      </c>
      <c r="E208" s="59">
        <v>236.59370699999997</v>
      </c>
      <c r="F208" s="53">
        <v>139.05754000000002</v>
      </c>
      <c r="G208" s="53">
        <v>0</v>
      </c>
      <c r="H208" s="53">
        <v>51.91895100000001</v>
      </c>
      <c r="I208" s="62">
        <f t="shared" si="5"/>
        <v>45.61721599999994</v>
      </c>
      <c r="J208" s="53">
        <v>285.8490785630945</v>
      </c>
      <c r="K208" s="53">
        <v>128.53977584</v>
      </c>
      <c r="L208" s="53">
        <v>0</v>
      </c>
      <c r="M208" s="53">
        <v>50.217145159999994</v>
      </c>
      <c r="N208" s="55">
        <f t="shared" si="6"/>
        <v>107.0921575630945</v>
      </c>
    </row>
    <row r="209" spans="2:14" ht="12" customHeight="1">
      <c r="B209" s="23">
        <v>236</v>
      </c>
      <c r="C209" s="25"/>
      <c r="D209" s="18" t="s">
        <v>265</v>
      </c>
      <c r="E209" s="59">
        <v>559.3004960000001</v>
      </c>
      <c r="F209" s="53">
        <v>397.7234589999999</v>
      </c>
      <c r="G209" s="53">
        <v>0</v>
      </c>
      <c r="H209" s="53">
        <v>62.09653800000001</v>
      </c>
      <c r="I209" s="62">
        <f t="shared" si="5"/>
        <v>99.48049900000018</v>
      </c>
      <c r="J209" s="53">
        <v>434.13317300045264</v>
      </c>
      <c r="K209" s="53">
        <v>378.9619319156001</v>
      </c>
      <c r="L209" s="53">
        <v>0</v>
      </c>
      <c r="M209" s="53">
        <v>50.58617066000001</v>
      </c>
      <c r="N209" s="55">
        <f t="shared" si="6"/>
        <v>4.58507042485256</v>
      </c>
    </row>
    <row r="210" spans="2:14" ht="12" customHeight="1">
      <c r="B210" s="23">
        <v>237</v>
      </c>
      <c r="C210" s="25"/>
      <c r="D210" s="18" t="s">
        <v>239</v>
      </c>
      <c r="E210" s="59">
        <v>84.30537199999999</v>
      </c>
      <c r="F210" s="53">
        <v>9.450825</v>
      </c>
      <c r="G210" s="53">
        <v>0</v>
      </c>
      <c r="H210" s="53">
        <v>8.323262</v>
      </c>
      <c r="I210" s="62">
        <f t="shared" si="5"/>
        <v>66.531285</v>
      </c>
      <c r="J210" s="53">
        <v>40.17476021863501</v>
      </c>
      <c r="K210" s="53">
        <v>15.767339545189657</v>
      </c>
      <c r="L210" s="53">
        <v>0</v>
      </c>
      <c r="M210" s="53">
        <v>4.023182729999999</v>
      </c>
      <c r="N210" s="55">
        <f t="shared" si="6"/>
        <v>20.384237943445353</v>
      </c>
    </row>
    <row r="211" spans="2:14" ht="12" customHeight="1">
      <c r="B211" s="23">
        <v>242</v>
      </c>
      <c r="C211" s="25"/>
      <c r="D211" s="18" t="s">
        <v>219</v>
      </c>
      <c r="E211" s="59">
        <v>2288.502687</v>
      </c>
      <c r="F211" s="53">
        <v>1299.4628999999998</v>
      </c>
      <c r="G211" s="53">
        <v>0</v>
      </c>
      <c r="H211" s="53">
        <v>177.701637</v>
      </c>
      <c r="I211" s="62">
        <f aca="true" t="shared" si="7" ref="I211:I256">E211-F211-G211-H211</f>
        <v>811.3381500000004</v>
      </c>
      <c r="J211" s="53">
        <v>151.4644512804496</v>
      </c>
      <c r="K211" s="53">
        <v>46.88928748645791</v>
      </c>
      <c r="L211" s="53">
        <v>0</v>
      </c>
      <c r="M211" s="53">
        <v>4.167598210000001</v>
      </c>
      <c r="N211" s="55">
        <f aca="true" t="shared" si="8" ref="N211:N256">J211-K211-L211-M211</f>
        <v>100.4075655839917</v>
      </c>
    </row>
    <row r="212" spans="2:14" ht="12" customHeight="1">
      <c r="B212" s="23">
        <v>243</v>
      </c>
      <c r="C212" s="25"/>
      <c r="D212" s="18" t="s">
        <v>220</v>
      </c>
      <c r="E212" s="59">
        <v>1740.576715</v>
      </c>
      <c r="F212" s="53">
        <v>887.4310049999998</v>
      </c>
      <c r="G212" s="53">
        <v>0</v>
      </c>
      <c r="H212" s="53">
        <v>82.871463</v>
      </c>
      <c r="I212" s="62">
        <f t="shared" si="7"/>
        <v>770.2742470000001</v>
      </c>
      <c r="J212" s="53">
        <v>747.3698056473706</v>
      </c>
      <c r="K212" s="53">
        <v>131.30796353336822</v>
      </c>
      <c r="L212" s="53">
        <v>0</v>
      </c>
      <c r="M212" s="53">
        <v>44.32778906</v>
      </c>
      <c r="N212" s="55">
        <f t="shared" si="8"/>
        <v>571.7340530540024</v>
      </c>
    </row>
    <row r="213" spans="2:14" ht="12" customHeight="1">
      <c r="B213" s="23">
        <v>244</v>
      </c>
      <c r="C213" s="25"/>
      <c r="D213" s="18" t="s">
        <v>221</v>
      </c>
      <c r="E213" s="59">
        <v>4858.033922</v>
      </c>
      <c r="F213" s="53">
        <v>3285.036456999999</v>
      </c>
      <c r="G213" s="53">
        <v>0</v>
      </c>
      <c r="H213" s="53">
        <v>34.64327</v>
      </c>
      <c r="I213" s="62">
        <f t="shared" si="7"/>
        <v>1538.3541950000008</v>
      </c>
      <c r="J213" s="53">
        <v>481.62070905866403</v>
      </c>
      <c r="K213" s="53">
        <v>122.421647510049</v>
      </c>
      <c r="L213" s="53">
        <v>0</v>
      </c>
      <c r="M213" s="53">
        <v>29.40828283</v>
      </c>
      <c r="N213" s="55">
        <f t="shared" si="8"/>
        <v>329.790778718615</v>
      </c>
    </row>
    <row r="214" spans="2:14" ht="12" customHeight="1">
      <c r="B214" s="23">
        <v>245</v>
      </c>
      <c r="C214" s="25"/>
      <c r="D214" s="18" t="s">
        <v>222</v>
      </c>
      <c r="E214" s="59">
        <v>2920.007892</v>
      </c>
      <c r="F214" s="53">
        <v>2090.7623689999996</v>
      </c>
      <c r="G214" s="53">
        <v>0</v>
      </c>
      <c r="H214" s="53">
        <v>294.353873</v>
      </c>
      <c r="I214" s="62">
        <f t="shared" si="7"/>
        <v>534.8916500000005</v>
      </c>
      <c r="J214" s="53">
        <v>210.60122664036467</v>
      </c>
      <c r="K214" s="53">
        <v>56.860904028318814</v>
      </c>
      <c r="L214" s="53">
        <v>0</v>
      </c>
      <c r="M214" s="53">
        <v>14.521537330000001</v>
      </c>
      <c r="N214" s="55">
        <f t="shared" si="8"/>
        <v>139.21878528204587</v>
      </c>
    </row>
    <row r="215" spans="2:14" ht="12" customHeight="1">
      <c r="B215" s="23">
        <v>247</v>
      </c>
      <c r="C215" s="25"/>
      <c r="D215" s="18" t="s">
        <v>193</v>
      </c>
      <c r="E215" s="59">
        <v>74.214302</v>
      </c>
      <c r="F215" s="53">
        <v>20.732043</v>
      </c>
      <c r="G215" s="53">
        <v>0</v>
      </c>
      <c r="H215" s="53">
        <v>13.684569000000002</v>
      </c>
      <c r="I215" s="62">
        <f t="shared" si="7"/>
        <v>39.797689999999996</v>
      </c>
      <c r="J215" s="53">
        <v>151.6175209663856</v>
      </c>
      <c r="K215" s="53">
        <v>29.1221329478873</v>
      </c>
      <c r="L215" s="53">
        <v>0</v>
      </c>
      <c r="M215" s="53">
        <v>11.17605996</v>
      </c>
      <c r="N215" s="55">
        <f t="shared" si="8"/>
        <v>111.31932805849829</v>
      </c>
    </row>
    <row r="216" spans="2:14" ht="12" customHeight="1">
      <c r="B216" s="23">
        <v>248</v>
      </c>
      <c r="C216" s="25"/>
      <c r="D216" s="57" t="s">
        <v>194</v>
      </c>
      <c r="E216" s="59">
        <v>388.6718670000001</v>
      </c>
      <c r="F216" s="53">
        <v>96.57932899999999</v>
      </c>
      <c r="G216" s="53">
        <v>0</v>
      </c>
      <c r="H216" s="53">
        <v>34.752193</v>
      </c>
      <c r="I216" s="62">
        <f t="shared" si="7"/>
        <v>257.3403450000001</v>
      </c>
      <c r="J216" s="53">
        <v>550.7204178513665</v>
      </c>
      <c r="K216" s="53">
        <v>102.73712688060291</v>
      </c>
      <c r="L216" s="53">
        <v>0</v>
      </c>
      <c r="M216" s="53">
        <v>31.11559122</v>
      </c>
      <c r="N216" s="55">
        <f t="shared" si="8"/>
        <v>416.8676997507636</v>
      </c>
    </row>
    <row r="217" spans="2:14" ht="12" customHeight="1">
      <c r="B217" s="23">
        <v>249</v>
      </c>
      <c r="C217" s="25"/>
      <c r="D217" s="57" t="s">
        <v>195</v>
      </c>
      <c r="E217" s="59">
        <v>487.8863999999999</v>
      </c>
      <c r="F217" s="53">
        <v>73.809926</v>
      </c>
      <c r="G217" s="53">
        <v>0</v>
      </c>
      <c r="H217" s="53">
        <v>42.291775</v>
      </c>
      <c r="I217" s="62">
        <f t="shared" si="7"/>
        <v>371.78469899999993</v>
      </c>
      <c r="J217" s="53">
        <v>449.4756428347999</v>
      </c>
      <c r="K217" s="53">
        <v>73.36265299389395</v>
      </c>
      <c r="L217" s="53">
        <v>0</v>
      </c>
      <c r="M217" s="53">
        <v>26.16940982</v>
      </c>
      <c r="N217" s="55">
        <f t="shared" si="8"/>
        <v>349.9435800209059</v>
      </c>
    </row>
    <row r="218" spans="2:14" ht="12" customHeight="1">
      <c r="B218" s="23">
        <v>250</v>
      </c>
      <c r="C218" s="25"/>
      <c r="D218" s="57" t="s">
        <v>196</v>
      </c>
      <c r="E218" s="59">
        <v>273.74536600000005</v>
      </c>
      <c r="F218" s="53">
        <v>145.835791</v>
      </c>
      <c r="G218" s="53">
        <v>0</v>
      </c>
      <c r="H218" s="53">
        <v>18.001669000000003</v>
      </c>
      <c r="I218" s="62">
        <f t="shared" si="7"/>
        <v>109.90790600000004</v>
      </c>
      <c r="J218" s="53">
        <v>363.6900950632319</v>
      </c>
      <c r="K218" s="53">
        <v>116.36263308451974</v>
      </c>
      <c r="L218" s="53">
        <v>0</v>
      </c>
      <c r="M218" s="53">
        <v>17.54498564</v>
      </c>
      <c r="N218" s="55">
        <f t="shared" si="8"/>
        <v>229.78247633871217</v>
      </c>
    </row>
    <row r="219" spans="2:14" ht="12" customHeight="1">
      <c r="B219" s="23">
        <v>251</v>
      </c>
      <c r="C219" s="25"/>
      <c r="D219" s="18" t="s">
        <v>197</v>
      </c>
      <c r="E219" s="59">
        <v>851.929704</v>
      </c>
      <c r="F219" s="53">
        <v>533.8622780000001</v>
      </c>
      <c r="G219" s="53">
        <v>0</v>
      </c>
      <c r="H219" s="53">
        <v>45.83627</v>
      </c>
      <c r="I219" s="62">
        <f t="shared" si="7"/>
        <v>272.23115599999994</v>
      </c>
      <c r="J219" s="53">
        <v>197.8645625153606</v>
      </c>
      <c r="K219" s="53">
        <v>35.236020651115304</v>
      </c>
      <c r="L219" s="53">
        <v>0</v>
      </c>
      <c r="M219" s="53">
        <v>11.48084826</v>
      </c>
      <c r="N219" s="55">
        <f t="shared" si="8"/>
        <v>151.14769360424532</v>
      </c>
    </row>
    <row r="220" spans="2:14" ht="12" customHeight="1">
      <c r="B220" s="23">
        <v>252</v>
      </c>
      <c r="C220" s="25"/>
      <c r="D220" s="57" t="s">
        <v>198</v>
      </c>
      <c r="E220" s="59">
        <v>77.275297</v>
      </c>
      <c r="F220" s="53">
        <v>29.979545</v>
      </c>
      <c r="G220" s="53">
        <v>0</v>
      </c>
      <c r="H220" s="53">
        <v>2.907104</v>
      </c>
      <c r="I220" s="62">
        <f t="shared" si="7"/>
        <v>44.388647999999996</v>
      </c>
      <c r="J220" s="53">
        <v>81.39904442253555</v>
      </c>
      <c r="K220" s="53">
        <v>24.737924926256863</v>
      </c>
      <c r="L220" s="53">
        <v>0</v>
      </c>
      <c r="M220" s="53">
        <v>2.16335961</v>
      </c>
      <c r="N220" s="55">
        <f t="shared" si="8"/>
        <v>54.497759886278686</v>
      </c>
    </row>
    <row r="221" spans="2:14" ht="12" customHeight="1">
      <c r="B221" s="23">
        <v>253</v>
      </c>
      <c r="C221" s="26"/>
      <c r="D221" s="27" t="s">
        <v>199</v>
      </c>
      <c r="E221" s="59">
        <v>1954.2351559999995</v>
      </c>
      <c r="F221" s="56">
        <v>1349.063908</v>
      </c>
      <c r="G221" s="53">
        <v>0</v>
      </c>
      <c r="H221" s="56">
        <v>350.958286</v>
      </c>
      <c r="I221" s="62">
        <f t="shared" si="7"/>
        <v>254.21296199999944</v>
      </c>
      <c r="J221" s="56">
        <v>167.15698311199301</v>
      </c>
      <c r="K221" s="56">
        <v>46.39177439747557</v>
      </c>
      <c r="L221" s="56">
        <v>0</v>
      </c>
      <c r="M221" s="56">
        <v>11.92134572</v>
      </c>
      <c r="N221" s="55">
        <f t="shared" si="8"/>
        <v>108.84386299451744</v>
      </c>
    </row>
    <row r="222" spans="2:14" ht="12" customHeight="1">
      <c r="B222" s="23">
        <v>259</v>
      </c>
      <c r="C222" s="26"/>
      <c r="D222" s="27" t="s">
        <v>200</v>
      </c>
      <c r="E222" s="59">
        <v>3560.0540920000008</v>
      </c>
      <c r="F222" s="56">
        <v>1833.3925989999998</v>
      </c>
      <c r="G222" s="53">
        <v>0</v>
      </c>
      <c r="H222" s="56">
        <v>11.353164</v>
      </c>
      <c r="I222" s="62">
        <f t="shared" si="7"/>
        <v>1715.3083290000009</v>
      </c>
      <c r="J222" s="56">
        <v>185.2618971257149</v>
      </c>
      <c r="K222" s="56">
        <v>35.06008085969188</v>
      </c>
      <c r="L222" s="56">
        <v>0</v>
      </c>
      <c r="M222" s="56">
        <v>9.74254229</v>
      </c>
      <c r="N222" s="55">
        <f t="shared" si="8"/>
        <v>140.45927397602304</v>
      </c>
    </row>
    <row r="223" spans="2:14" ht="12" customHeight="1">
      <c r="B223" s="23">
        <v>260</v>
      </c>
      <c r="C223" s="25"/>
      <c r="D223" s="18" t="s">
        <v>223</v>
      </c>
      <c r="E223" s="59">
        <v>1655.1844319999998</v>
      </c>
      <c r="F223" s="53">
        <v>1174.2731559999997</v>
      </c>
      <c r="G223" s="53">
        <v>0</v>
      </c>
      <c r="H223" s="53">
        <v>137.513151</v>
      </c>
      <c r="I223" s="62">
        <f t="shared" si="7"/>
        <v>343.39812500000005</v>
      </c>
      <c r="J223" s="53">
        <v>35.354100989889446</v>
      </c>
      <c r="K223" s="53">
        <v>7.966196509705414</v>
      </c>
      <c r="L223" s="53">
        <v>0</v>
      </c>
      <c r="M223" s="53">
        <v>0.29138194</v>
      </c>
      <c r="N223" s="55">
        <f t="shared" si="8"/>
        <v>27.096522540184033</v>
      </c>
    </row>
    <row r="224" spans="2:14" ht="12" customHeight="1">
      <c r="B224" s="23">
        <v>261</v>
      </c>
      <c r="C224" s="25"/>
      <c r="D224" s="18" t="s">
        <v>201</v>
      </c>
      <c r="E224" s="59">
        <v>7742.289600000001</v>
      </c>
      <c r="F224" s="53">
        <v>6407.883180999999</v>
      </c>
      <c r="G224" s="53">
        <v>0</v>
      </c>
      <c r="H224" s="53">
        <v>251.278209</v>
      </c>
      <c r="I224" s="62">
        <f t="shared" si="7"/>
        <v>1083.1282100000017</v>
      </c>
      <c r="J224" s="53">
        <v>3867.457746942875</v>
      </c>
      <c r="K224" s="53">
        <v>1919.99684142</v>
      </c>
      <c r="L224" s="53">
        <v>0</v>
      </c>
      <c r="M224" s="53">
        <v>197.40013435000003</v>
      </c>
      <c r="N224" s="55">
        <f t="shared" si="8"/>
        <v>1750.0607711728749</v>
      </c>
    </row>
    <row r="225" spans="2:14" ht="12" customHeight="1">
      <c r="B225" s="23">
        <v>262</v>
      </c>
      <c r="C225" s="25"/>
      <c r="D225" s="57" t="s">
        <v>202</v>
      </c>
      <c r="E225" s="59">
        <v>231.91280999999995</v>
      </c>
      <c r="F225" s="53">
        <v>24.578979000000004</v>
      </c>
      <c r="G225" s="53">
        <v>0</v>
      </c>
      <c r="H225" s="53">
        <v>22.854943</v>
      </c>
      <c r="I225" s="62">
        <f t="shared" si="7"/>
        <v>184.47888799999996</v>
      </c>
      <c r="J225" s="53">
        <v>207.5713114061401</v>
      </c>
      <c r="K225" s="53">
        <v>43.08427127764421</v>
      </c>
      <c r="L225" s="53">
        <v>0</v>
      </c>
      <c r="M225" s="53">
        <v>19.643345659999998</v>
      </c>
      <c r="N225" s="55">
        <f t="shared" si="8"/>
        <v>144.8436944684959</v>
      </c>
    </row>
    <row r="226" spans="2:14" ht="12" customHeight="1">
      <c r="B226" s="23">
        <v>264</v>
      </c>
      <c r="C226" s="25"/>
      <c r="D226" s="18" t="s">
        <v>203</v>
      </c>
      <c r="E226" s="59">
        <v>7448.948788999998</v>
      </c>
      <c r="F226" s="53">
        <v>2705.046456</v>
      </c>
      <c r="G226" s="53">
        <v>0</v>
      </c>
      <c r="H226" s="53">
        <v>618.07104</v>
      </c>
      <c r="I226" s="62">
        <f t="shared" si="7"/>
        <v>4125.831292999998</v>
      </c>
      <c r="J226" s="53">
        <v>0</v>
      </c>
      <c r="K226" s="53">
        <v>0</v>
      </c>
      <c r="L226" s="53">
        <v>0</v>
      </c>
      <c r="M226" s="53">
        <v>0</v>
      </c>
      <c r="N226" s="55">
        <f t="shared" si="8"/>
        <v>0</v>
      </c>
    </row>
    <row r="227" spans="2:14" ht="12" customHeight="1">
      <c r="B227" s="23">
        <v>267</v>
      </c>
      <c r="C227" s="25"/>
      <c r="D227" s="18" t="s">
        <v>204</v>
      </c>
      <c r="E227" s="59">
        <v>94.03305</v>
      </c>
      <c r="F227" s="53">
        <v>38.347032999999996</v>
      </c>
      <c r="G227" s="53">
        <v>0</v>
      </c>
      <c r="H227" s="53">
        <v>13.861856</v>
      </c>
      <c r="I227" s="62">
        <f t="shared" si="7"/>
        <v>41.824161000000004</v>
      </c>
      <c r="J227" s="53">
        <v>423.2132381773666</v>
      </c>
      <c r="K227" s="53">
        <v>42.910602587385675</v>
      </c>
      <c r="L227" s="53">
        <v>0</v>
      </c>
      <c r="M227" s="53">
        <v>15.782918760000001</v>
      </c>
      <c r="N227" s="55">
        <f t="shared" si="8"/>
        <v>364.5197168299809</v>
      </c>
    </row>
    <row r="228" spans="2:14" ht="12" customHeight="1">
      <c r="B228" s="23">
        <v>268</v>
      </c>
      <c r="C228" s="25"/>
      <c r="D228" s="18" t="s">
        <v>224</v>
      </c>
      <c r="E228" s="59">
        <v>108.04717699999996</v>
      </c>
      <c r="F228" s="53">
        <v>80.48439599999999</v>
      </c>
      <c r="G228" s="53">
        <v>0</v>
      </c>
      <c r="H228" s="53">
        <v>38.440914</v>
      </c>
      <c r="I228" s="62">
        <f t="shared" si="7"/>
        <v>-10.878133000000027</v>
      </c>
      <c r="J228" s="53">
        <v>0</v>
      </c>
      <c r="K228" s="53">
        <v>0</v>
      </c>
      <c r="L228" s="53">
        <v>0</v>
      </c>
      <c r="M228" s="53">
        <v>0</v>
      </c>
      <c r="N228" s="55">
        <f t="shared" si="8"/>
        <v>0</v>
      </c>
    </row>
    <row r="229" spans="2:14" ht="12" customHeight="1">
      <c r="B229" s="23">
        <v>269</v>
      </c>
      <c r="C229" s="25"/>
      <c r="D229" s="18" t="s">
        <v>256</v>
      </c>
      <c r="E229" s="59">
        <v>15.309777000000002</v>
      </c>
      <c r="F229" s="53">
        <v>5.099965</v>
      </c>
      <c r="G229" s="53">
        <v>0</v>
      </c>
      <c r="H229" s="53">
        <v>2.343224</v>
      </c>
      <c r="I229" s="62">
        <f t="shared" si="7"/>
        <v>7.866588000000003</v>
      </c>
      <c r="J229" s="53">
        <v>17.36757665494682</v>
      </c>
      <c r="K229" s="53">
        <v>6.645529630269368</v>
      </c>
      <c r="L229" s="53">
        <v>0</v>
      </c>
      <c r="M229" s="53">
        <v>1.9099268500000002</v>
      </c>
      <c r="N229" s="55">
        <f t="shared" si="8"/>
        <v>8.812120174677451</v>
      </c>
    </row>
    <row r="230" spans="2:14" ht="12" customHeight="1">
      <c r="B230" s="23">
        <v>273</v>
      </c>
      <c r="C230" s="25"/>
      <c r="D230" s="18" t="s">
        <v>257</v>
      </c>
      <c r="E230" s="59">
        <v>5234.589642999999</v>
      </c>
      <c r="F230" s="53">
        <v>2679.139654999999</v>
      </c>
      <c r="G230" s="53">
        <v>0</v>
      </c>
      <c r="H230" s="53">
        <v>13.002309</v>
      </c>
      <c r="I230" s="66">
        <f t="shared" si="7"/>
        <v>2542.4476790000003</v>
      </c>
      <c r="J230" s="53">
        <v>214.0369806539146</v>
      </c>
      <c r="K230" s="53">
        <v>37.57895684394384</v>
      </c>
      <c r="L230" s="53">
        <v>0</v>
      </c>
      <c r="M230" s="53">
        <v>6.66485914</v>
      </c>
      <c r="N230" s="55">
        <f t="shared" si="8"/>
        <v>169.79316466997076</v>
      </c>
    </row>
    <row r="231" spans="2:14" ht="12" customHeight="1">
      <c r="B231" s="23">
        <v>274</v>
      </c>
      <c r="C231" s="25"/>
      <c r="D231" s="18" t="s">
        <v>205</v>
      </c>
      <c r="E231" s="59">
        <v>21916.418536999994</v>
      </c>
      <c r="F231" s="53">
        <v>11148.589655999998</v>
      </c>
      <c r="G231" s="53">
        <v>0</v>
      </c>
      <c r="H231" s="53">
        <v>208.589802</v>
      </c>
      <c r="I231" s="62">
        <f t="shared" si="7"/>
        <v>10559.239078999995</v>
      </c>
      <c r="J231" s="53">
        <v>864.248603704114</v>
      </c>
      <c r="K231" s="53">
        <v>164.6624712924352</v>
      </c>
      <c r="L231" s="53">
        <v>0</v>
      </c>
      <c r="M231" s="53">
        <v>47.54410472000001</v>
      </c>
      <c r="N231" s="55">
        <f t="shared" si="8"/>
        <v>652.0420276916789</v>
      </c>
    </row>
    <row r="232" spans="2:14" ht="12" customHeight="1">
      <c r="B232" s="23">
        <v>275</v>
      </c>
      <c r="C232" s="25"/>
      <c r="D232" s="18" t="s">
        <v>206</v>
      </c>
      <c r="E232" s="59">
        <v>274.686179</v>
      </c>
      <c r="F232" s="53">
        <v>112.41472999999999</v>
      </c>
      <c r="G232" s="53">
        <v>0</v>
      </c>
      <c r="H232" s="53">
        <v>40.499773</v>
      </c>
      <c r="I232" s="62">
        <f t="shared" si="7"/>
        <v>121.77167599999999</v>
      </c>
      <c r="J232" s="53">
        <v>377.02644698139784</v>
      </c>
      <c r="K232" s="53">
        <v>113.80485894000002</v>
      </c>
      <c r="L232" s="53">
        <v>0</v>
      </c>
      <c r="M232" s="53">
        <v>46.58975877</v>
      </c>
      <c r="N232" s="55">
        <f t="shared" si="8"/>
        <v>216.6318292713978</v>
      </c>
    </row>
    <row r="233" spans="2:14" ht="12" customHeight="1">
      <c r="B233" s="24">
        <v>280</v>
      </c>
      <c r="C233" s="25"/>
      <c r="D233" s="18" t="s">
        <v>207</v>
      </c>
      <c r="E233" s="59">
        <v>8035.945819999998</v>
      </c>
      <c r="F233" s="53">
        <v>4929.287807999999</v>
      </c>
      <c r="G233" s="53">
        <v>0</v>
      </c>
      <c r="H233" s="53">
        <v>40.078199</v>
      </c>
      <c r="I233" s="62">
        <f t="shared" si="7"/>
        <v>3066.579812999999</v>
      </c>
      <c r="J233" s="53">
        <v>385.4638940044869</v>
      </c>
      <c r="K233" s="53">
        <v>32.359122984110456</v>
      </c>
      <c r="L233" s="53">
        <v>0</v>
      </c>
      <c r="M233" s="53">
        <v>2.8079001499999996</v>
      </c>
      <c r="N233" s="55">
        <f t="shared" si="8"/>
        <v>350.29687087037644</v>
      </c>
    </row>
    <row r="234" spans="2:14" ht="12" customHeight="1">
      <c r="B234" s="24">
        <v>282</v>
      </c>
      <c r="C234" s="25"/>
      <c r="D234" s="18" t="s">
        <v>226</v>
      </c>
      <c r="E234" s="59">
        <v>2200.022236</v>
      </c>
      <c r="F234" s="53">
        <v>1076.615421</v>
      </c>
      <c r="G234" s="53">
        <v>0</v>
      </c>
      <c r="H234" s="53">
        <v>0</v>
      </c>
      <c r="I234" s="62">
        <f t="shared" si="7"/>
        <v>1123.4068149999998</v>
      </c>
      <c r="J234" s="53">
        <v>0</v>
      </c>
      <c r="K234" s="53">
        <v>0</v>
      </c>
      <c r="L234" s="53">
        <v>0</v>
      </c>
      <c r="M234" s="53">
        <v>0</v>
      </c>
      <c r="N234" s="55">
        <f t="shared" si="8"/>
        <v>0</v>
      </c>
    </row>
    <row r="235" spans="2:14" ht="12" customHeight="1">
      <c r="B235" s="28">
        <v>284</v>
      </c>
      <c r="C235" s="73"/>
      <c r="D235" s="74" t="s">
        <v>240</v>
      </c>
      <c r="E235" s="70">
        <v>230.683776</v>
      </c>
      <c r="F235" s="54">
        <v>169.588214</v>
      </c>
      <c r="G235" s="54">
        <v>0</v>
      </c>
      <c r="H235" s="54">
        <v>76.805326</v>
      </c>
      <c r="I235" s="72">
        <f t="shared" si="7"/>
        <v>-15.709763999999993</v>
      </c>
      <c r="J235" s="54">
        <v>0</v>
      </c>
      <c r="K235" s="54">
        <v>0</v>
      </c>
      <c r="L235" s="54">
        <v>0</v>
      </c>
      <c r="M235" s="54">
        <v>0</v>
      </c>
      <c r="N235" s="89">
        <f t="shared" si="8"/>
        <v>0</v>
      </c>
    </row>
    <row r="236" spans="2:14" ht="12" customHeight="1">
      <c r="B236" s="24">
        <v>286</v>
      </c>
      <c r="C236" s="25"/>
      <c r="D236" s="57" t="s">
        <v>269</v>
      </c>
      <c r="E236" s="59">
        <v>563.2299649999999</v>
      </c>
      <c r="F236" s="53">
        <v>441.556792</v>
      </c>
      <c r="G236" s="53">
        <v>0</v>
      </c>
      <c r="H236" s="53">
        <v>105.997666</v>
      </c>
      <c r="I236" s="62">
        <f t="shared" si="7"/>
        <v>15.67550699999991</v>
      </c>
      <c r="J236" s="53">
        <v>130.16594672067262</v>
      </c>
      <c r="K236" s="53">
        <v>182.81311171000002</v>
      </c>
      <c r="L236" s="53">
        <v>0</v>
      </c>
      <c r="M236" s="53">
        <v>19.02185353</v>
      </c>
      <c r="N236" s="55">
        <f t="shared" si="8"/>
        <v>-71.6690185193274</v>
      </c>
    </row>
    <row r="237" spans="2:14" ht="12" customHeight="1">
      <c r="B237" s="24">
        <v>288</v>
      </c>
      <c r="C237" s="25"/>
      <c r="D237" s="18" t="s">
        <v>208</v>
      </c>
      <c r="E237" s="59">
        <v>1271.7014219999999</v>
      </c>
      <c r="F237" s="53">
        <v>691.3387620000001</v>
      </c>
      <c r="G237" s="53">
        <v>0</v>
      </c>
      <c r="H237" s="53">
        <v>10.487232</v>
      </c>
      <c r="I237" s="62">
        <f t="shared" si="7"/>
        <v>569.8754279999998</v>
      </c>
      <c r="J237" s="53">
        <v>74.48249485315382</v>
      </c>
      <c r="K237" s="53">
        <v>14.06118070473473</v>
      </c>
      <c r="L237" s="53">
        <v>0</v>
      </c>
      <c r="M237" s="53">
        <v>2.39790508</v>
      </c>
      <c r="N237" s="55">
        <f t="shared" si="8"/>
        <v>58.02340906841909</v>
      </c>
    </row>
    <row r="238" spans="2:14" ht="12" customHeight="1">
      <c r="B238" s="24">
        <v>290</v>
      </c>
      <c r="C238" s="25"/>
      <c r="D238" s="18" t="s">
        <v>241</v>
      </c>
      <c r="E238" s="59">
        <v>0</v>
      </c>
      <c r="F238" s="53">
        <v>0</v>
      </c>
      <c r="G238" s="53">
        <v>0</v>
      </c>
      <c r="H238" s="53">
        <v>0</v>
      </c>
      <c r="I238" s="62">
        <f t="shared" si="7"/>
        <v>0</v>
      </c>
      <c r="J238" s="53">
        <v>0</v>
      </c>
      <c r="K238" s="53">
        <v>0</v>
      </c>
      <c r="L238" s="53">
        <v>0</v>
      </c>
      <c r="M238" s="53">
        <v>0</v>
      </c>
      <c r="N238" s="55">
        <f t="shared" si="8"/>
        <v>0</v>
      </c>
    </row>
    <row r="239" spans="2:14" ht="12" customHeight="1">
      <c r="B239" s="24">
        <v>292</v>
      </c>
      <c r="C239" s="25"/>
      <c r="D239" s="18" t="s">
        <v>242</v>
      </c>
      <c r="E239" s="59">
        <v>252.144</v>
      </c>
      <c r="F239" s="53">
        <v>0</v>
      </c>
      <c r="G239" s="53">
        <v>0</v>
      </c>
      <c r="H239" s="53">
        <v>40.0248</v>
      </c>
      <c r="I239" s="62">
        <f t="shared" si="7"/>
        <v>212.1192</v>
      </c>
      <c r="J239" s="53">
        <v>15.685253733673488</v>
      </c>
      <c r="K239" s="53">
        <v>1.9383339121051384</v>
      </c>
      <c r="L239" s="53">
        <v>0</v>
      </c>
      <c r="M239" s="53">
        <v>0.06653589</v>
      </c>
      <c r="N239" s="55">
        <f t="shared" si="8"/>
        <v>13.680383931568349</v>
      </c>
    </row>
    <row r="240" spans="2:14" ht="12" customHeight="1">
      <c r="B240" s="24">
        <v>293</v>
      </c>
      <c r="C240" s="25"/>
      <c r="D240" s="57" t="s">
        <v>209</v>
      </c>
      <c r="E240" s="59">
        <v>196.46954900000003</v>
      </c>
      <c r="F240" s="53">
        <v>137.038638</v>
      </c>
      <c r="G240" s="53">
        <v>0</v>
      </c>
      <c r="H240" s="53">
        <v>40.733782</v>
      </c>
      <c r="I240" s="62">
        <f t="shared" si="7"/>
        <v>18.69712900000004</v>
      </c>
      <c r="J240" s="53">
        <v>1048.0881288567286</v>
      </c>
      <c r="K240" s="53">
        <v>149.14231911627525</v>
      </c>
      <c r="L240" s="53">
        <v>0</v>
      </c>
      <c r="M240" s="53">
        <v>45.90798506</v>
      </c>
      <c r="N240" s="55">
        <f t="shared" si="8"/>
        <v>853.0378246804534</v>
      </c>
    </row>
    <row r="241" spans="2:14" ht="12" customHeight="1">
      <c r="B241" s="24">
        <v>294</v>
      </c>
      <c r="C241" s="25"/>
      <c r="D241" s="57" t="s">
        <v>210</v>
      </c>
      <c r="E241" s="59">
        <v>218.63112499999997</v>
      </c>
      <c r="F241" s="53">
        <v>150.559259</v>
      </c>
      <c r="G241" s="53">
        <v>0</v>
      </c>
      <c r="H241" s="53">
        <v>73.89387500000001</v>
      </c>
      <c r="I241" s="62">
        <f t="shared" si="7"/>
        <v>-5.822009000000037</v>
      </c>
      <c r="J241" s="53">
        <v>653.0438959824584</v>
      </c>
      <c r="K241" s="53">
        <v>103.56895074069774</v>
      </c>
      <c r="L241" s="53">
        <v>0</v>
      </c>
      <c r="M241" s="53">
        <v>31.873479010000004</v>
      </c>
      <c r="N241" s="55">
        <f t="shared" si="8"/>
        <v>517.6014662317607</v>
      </c>
    </row>
    <row r="242" spans="2:14" ht="11.25" customHeight="1">
      <c r="B242" s="24">
        <v>295</v>
      </c>
      <c r="C242" s="25"/>
      <c r="D242" s="57" t="s">
        <v>211</v>
      </c>
      <c r="E242" s="59">
        <v>141.841985</v>
      </c>
      <c r="F242" s="53">
        <v>37.079463000000004</v>
      </c>
      <c r="G242" s="53">
        <v>0</v>
      </c>
      <c r="H242" s="53">
        <v>11.489600000000001</v>
      </c>
      <c r="I242" s="62">
        <f t="shared" si="7"/>
        <v>93.272922</v>
      </c>
      <c r="J242" s="53">
        <v>244.0839853173304</v>
      </c>
      <c r="K242" s="53">
        <v>33.81656645683905</v>
      </c>
      <c r="L242" s="53">
        <v>0</v>
      </c>
      <c r="M242" s="53">
        <v>12.649079100000002</v>
      </c>
      <c r="N242" s="55">
        <f t="shared" si="8"/>
        <v>197.61833976049135</v>
      </c>
    </row>
    <row r="243" spans="2:14" ht="12" customHeight="1">
      <c r="B243" s="24">
        <v>304</v>
      </c>
      <c r="C243" s="25"/>
      <c r="D243" s="57" t="s">
        <v>243</v>
      </c>
      <c r="E243" s="59">
        <v>525.9680999999999</v>
      </c>
      <c r="F243" s="53">
        <v>192.5505</v>
      </c>
      <c r="G243" s="53">
        <v>0</v>
      </c>
      <c r="H243" s="53">
        <v>263.91888</v>
      </c>
      <c r="I243" s="62">
        <f t="shared" si="7"/>
        <v>69.49871999999993</v>
      </c>
      <c r="J243" s="53">
        <v>0</v>
      </c>
      <c r="K243" s="53">
        <v>0</v>
      </c>
      <c r="L243" s="53">
        <v>0</v>
      </c>
      <c r="M243" s="53">
        <v>0</v>
      </c>
      <c r="N243" s="55">
        <f t="shared" si="8"/>
        <v>0</v>
      </c>
    </row>
    <row r="244" spans="2:14" ht="12" customHeight="1">
      <c r="B244" s="24">
        <v>305</v>
      </c>
      <c r="C244" s="25"/>
      <c r="D244" s="18" t="s">
        <v>212</v>
      </c>
      <c r="E244" s="59">
        <v>41.70780000000001</v>
      </c>
      <c r="F244" s="53">
        <v>18.296215999999998</v>
      </c>
      <c r="G244" s="53">
        <v>0</v>
      </c>
      <c r="H244" s="53">
        <v>4.800617</v>
      </c>
      <c r="I244" s="62">
        <f t="shared" si="7"/>
        <v>18.610967000000016</v>
      </c>
      <c r="J244" s="53">
        <v>137.9983404039312</v>
      </c>
      <c r="K244" s="53">
        <v>20.366993885292263</v>
      </c>
      <c r="L244" s="53">
        <v>0</v>
      </c>
      <c r="M244" s="53">
        <v>5.312404229999999</v>
      </c>
      <c r="N244" s="55">
        <f t="shared" si="8"/>
        <v>112.31894228863894</v>
      </c>
    </row>
    <row r="245" spans="2:14" ht="12" customHeight="1">
      <c r="B245" s="24">
        <v>306</v>
      </c>
      <c r="C245" s="25"/>
      <c r="D245" s="18" t="s">
        <v>225</v>
      </c>
      <c r="E245" s="59">
        <v>248.1507</v>
      </c>
      <c r="F245" s="53">
        <v>80.256548</v>
      </c>
      <c r="G245" s="53">
        <v>0</v>
      </c>
      <c r="H245" s="53">
        <v>7.7901050000000005</v>
      </c>
      <c r="I245" s="62">
        <f t="shared" si="7"/>
        <v>160.104047</v>
      </c>
      <c r="J245" s="53">
        <v>268.1580123310544</v>
      </c>
      <c r="K245" s="53">
        <v>63.80532388126963</v>
      </c>
      <c r="L245" s="53">
        <v>0</v>
      </c>
      <c r="M245" s="53">
        <v>11.566502039999998</v>
      </c>
      <c r="N245" s="55">
        <f t="shared" si="8"/>
        <v>192.7861864097848</v>
      </c>
    </row>
    <row r="246" spans="2:14" ht="12" customHeight="1">
      <c r="B246" s="24">
        <v>307</v>
      </c>
      <c r="C246" s="25"/>
      <c r="D246" s="18" t="s">
        <v>258</v>
      </c>
      <c r="E246" s="59">
        <v>218.20860000000005</v>
      </c>
      <c r="F246" s="53">
        <v>115.638226</v>
      </c>
      <c r="G246" s="53">
        <v>0</v>
      </c>
      <c r="H246" s="53">
        <v>11.49287</v>
      </c>
      <c r="I246" s="62">
        <f t="shared" si="7"/>
        <v>91.07750400000005</v>
      </c>
      <c r="J246" s="53">
        <v>165.13458407977905</v>
      </c>
      <c r="K246" s="53">
        <v>43.99597398152534</v>
      </c>
      <c r="L246" s="53">
        <v>0</v>
      </c>
      <c r="M246" s="53">
        <v>8.09537909</v>
      </c>
      <c r="N246" s="55">
        <f t="shared" si="8"/>
        <v>113.04323100825371</v>
      </c>
    </row>
    <row r="247" spans="2:14" ht="12" customHeight="1">
      <c r="B247" s="24">
        <v>308</v>
      </c>
      <c r="C247" s="25"/>
      <c r="D247" s="18" t="s">
        <v>259</v>
      </c>
      <c r="E247" s="59">
        <v>144.55440000000002</v>
      </c>
      <c r="F247" s="53">
        <v>63.3726</v>
      </c>
      <c r="G247" s="53">
        <v>0</v>
      </c>
      <c r="H247" s="53">
        <v>6.837264</v>
      </c>
      <c r="I247" s="62">
        <f t="shared" si="7"/>
        <v>74.344536</v>
      </c>
      <c r="J247" s="56">
        <v>265.1637479125364</v>
      </c>
      <c r="K247" s="56">
        <v>77.06924553917571</v>
      </c>
      <c r="L247" s="56">
        <v>0</v>
      </c>
      <c r="M247" s="56">
        <v>15.541750619999998</v>
      </c>
      <c r="N247" s="55">
        <f t="shared" si="8"/>
        <v>172.5527517533607</v>
      </c>
    </row>
    <row r="248" spans="2:14" ht="12" customHeight="1">
      <c r="B248" s="24">
        <v>310</v>
      </c>
      <c r="C248" s="25"/>
      <c r="D248" s="18" t="s">
        <v>244</v>
      </c>
      <c r="E248" s="59">
        <v>0</v>
      </c>
      <c r="F248" s="53">
        <v>0</v>
      </c>
      <c r="G248" s="53">
        <v>0</v>
      </c>
      <c r="H248" s="53">
        <v>0</v>
      </c>
      <c r="I248" s="62">
        <f t="shared" si="7"/>
        <v>0</v>
      </c>
      <c r="J248" s="56">
        <v>0</v>
      </c>
      <c r="K248" s="56">
        <v>0</v>
      </c>
      <c r="L248" s="56">
        <v>0</v>
      </c>
      <c r="M248" s="56">
        <v>0</v>
      </c>
      <c r="N248" s="55">
        <f t="shared" si="8"/>
        <v>0</v>
      </c>
    </row>
    <row r="249" spans="2:14" ht="12" customHeight="1">
      <c r="B249" s="24">
        <v>312</v>
      </c>
      <c r="C249" s="25"/>
      <c r="D249" s="18" t="s">
        <v>245</v>
      </c>
      <c r="E249" s="59">
        <v>0</v>
      </c>
      <c r="F249" s="53">
        <v>0</v>
      </c>
      <c r="G249" s="53">
        <v>0</v>
      </c>
      <c r="H249" s="53">
        <v>0</v>
      </c>
      <c r="I249" s="62">
        <f t="shared" si="7"/>
        <v>0</v>
      </c>
      <c r="J249" s="56">
        <v>0</v>
      </c>
      <c r="K249" s="56">
        <v>0</v>
      </c>
      <c r="L249" s="56">
        <v>0</v>
      </c>
      <c r="M249" s="56">
        <v>0</v>
      </c>
      <c r="N249" s="55">
        <f t="shared" si="8"/>
        <v>0</v>
      </c>
    </row>
    <row r="250" spans="2:14" ht="12" customHeight="1">
      <c r="B250" s="24">
        <v>316</v>
      </c>
      <c r="C250" s="25"/>
      <c r="D250" s="18" t="s">
        <v>246</v>
      </c>
      <c r="E250" s="59">
        <v>32.0229</v>
      </c>
      <c r="F250" s="53">
        <v>13.4487</v>
      </c>
      <c r="G250" s="53">
        <v>0</v>
      </c>
      <c r="H250" s="53">
        <v>1.745424</v>
      </c>
      <c r="I250" s="62">
        <f t="shared" si="7"/>
        <v>16.828775999999998</v>
      </c>
      <c r="J250" s="56">
        <v>2.131793429586086</v>
      </c>
      <c r="K250" s="56">
        <v>0.6277019399999999</v>
      </c>
      <c r="L250" s="56">
        <v>0</v>
      </c>
      <c r="M250" s="56">
        <v>0.07917643999999999</v>
      </c>
      <c r="N250" s="55">
        <f t="shared" si="8"/>
        <v>1.424915049586086</v>
      </c>
    </row>
    <row r="251" spans="2:14" ht="12" customHeight="1">
      <c r="B251" s="24">
        <v>317</v>
      </c>
      <c r="C251" s="25"/>
      <c r="D251" s="18" t="s">
        <v>247</v>
      </c>
      <c r="E251" s="59">
        <v>142.8102</v>
      </c>
      <c r="F251" s="53">
        <v>64.785952</v>
      </c>
      <c r="G251" s="53">
        <v>0</v>
      </c>
      <c r="H251" s="53">
        <v>52.563518</v>
      </c>
      <c r="I251" s="62">
        <f t="shared" si="7"/>
        <v>25.460730000000012</v>
      </c>
      <c r="J251" s="56">
        <v>177.44512693609758</v>
      </c>
      <c r="K251" s="56">
        <v>38.631391187392595</v>
      </c>
      <c r="L251" s="56">
        <v>0</v>
      </c>
      <c r="M251" s="56">
        <v>4.93751713</v>
      </c>
      <c r="N251" s="55">
        <f t="shared" si="8"/>
        <v>133.87621861870497</v>
      </c>
    </row>
    <row r="252" spans="2:14" ht="12" customHeight="1">
      <c r="B252" s="24">
        <v>318</v>
      </c>
      <c r="C252" s="25"/>
      <c r="D252" s="18" t="s">
        <v>248</v>
      </c>
      <c r="E252" s="59">
        <v>26.407799999999998</v>
      </c>
      <c r="F252" s="53">
        <v>13.9383</v>
      </c>
      <c r="G252" s="53">
        <v>0</v>
      </c>
      <c r="H252" s="53">
        <v>1.809072</v>
      </c>
      <c r="I252" s="62">
        <f t="shared" si="7"/>
        <v>10.660427999999998</v>
      </c>
      <c r="J252" s="56">
        <v>114.18608799716168</v>
      </c>
      <c r="K252" s="56">
        <v>24.01190152718072</v>
      </c>
      <c r="L252" s="56">
        <v>0</v>
      </c>
      <c r="M252" s="56">
        <v>5.62681159</v>
      </c>
      <c r="N252" s="55">
        <f t="shared" si="8"/>
        <v>84.54737487998095</v>
      </c>
    </row>
    <row r="253" spans="2:14" ht="12" customHeight="1">
      <c r="B253" s="24">
        <v>320</v>
      </c>
      <c r="C253" s="25"/>
      <c r="D253" s="18" t="s">
        <v>249</v>
      </c>
      <c r="E253" s="59">
        <v>14.489100000000002</v>
      </c>
      <c r="F253" s="53">
        <v>5.661</v>
      </c>
      <c r="G253" s="53">
        <v>0</v>
      </c>
      <c r="H253" s="53">
        <v>0.555696</v>
      </c>
      <c r="I253" s="62">
        <f t="shared" si="7"/>
        <v>8.272404000000003</v>
      </c>
      <c r="J253" s="56">
        <v>72.8602865098252</v>
      </c>
      <c r="K253" s="56">
        <v>13.18094105260107</v>
      </c>
      <c r="L253" s="56">
        <v>0</v>
      </c>
      <c r="M253" s="56">
        <v>1.8611679300000004</v>
      </c>
      <c r="N253" s="55">
        <f t="shared" si="8"/>
        <v>57.81817752722413</v>
      </c>
    </row>
    <row r="254" spans="2:14" ht="12" customHeight="1">
      <c r="B254" s="24">
        <v>321</v>
      </c>
      <c r="C254" s="25"/>
      <c r="D254" s="18" t="s">
        <v>250</v>
      </c>
      <c r="E254" s="59">
        <v>0</v>
      </c>
      <c r="F254" s="53">
        <v>0</v>
      </c>
      <c r="G254" s="53">
        <v>0</v>
      </c>
      <c r="H254" s="53">
        <v>0</v>
      </c>
      <c r="I254" s="62">
        <f t="shared" si="7"/>
        <v>0</v>
      </c>
      <c r="J254" s="56">
        <v>18.470697029004597</v>
      </c>
      <c r="K254" s="56">
        <v>1.8939305912876971</v>
      </c>
      <c r="L254" s="56">
        <v>0</v>
      </c>
      <c r="M254" s="56">
        <v>0.39633244000000006</v>
      </c>
      <c r="N254" s="55">
        <f t="shared" si="8"/>
        <v>16.1804339977169</v>
      </c>
    </row>
    <row r="255" spans="2:14" ht="12" customHeight="1">
      <c r="B255" s="24">
        <v>322</v>
      </c>
      <c r="C255" s="26"/>
      <c r="D255" s="27" t="s">
        <v>227</v>
      </c>
      <c r="E255" s="60">
        <v>2908.313765000001</v>
      </c>
      <c r="F255" s="53">
        <v>120.52475600000002</v>
      </c>
      <c r="G255" s="53">
        <v>0</v>
      </c>
      <c r="H255" s="53">
        <v>8.131032</v>
      </c>
      <c r="I255" s="62">
        <f t="shared" si="7"/>
        <v>2779.657977000001</v>
      </c>
      <c r="J255" s="56">
        <v>358.1143017514695</v>
      </c>
      <c r="K255" s="56">
        <v>163.73624650492883</v>
      </c>
      <c r="L255" s="56">
        <v>0</v>
      </c>
      <c r="M255" s="56">
        <v>28.77067935</v>
      </c>
      <c r="N255" s="55">
        <f t="shared" si="8"/>
        <v>165.60737589654067</v>
      </c>
    </row>
    <row r="256" spans="2:256" ht="11.25" customHeight="1">
      <c r="B256" s="28">
        <v>339</v>
      </c>
      <c r="C256" s="29"/>
      <c r="D256" s="30" t="s">
        <v>251</v>
      </c>
      <c r="E256" s="61">
        <v>0</v>
      </c>
      <c r="F256" s="31">
        <v>0</v>
      </c>
      <c r="G256" s="54">
        <v>0</v>
      </c>
      <c r="H256" s="31">
        <v>0</v>
      </c>
      <c r="I256" s="63">
        <f t="shared" si="7"/>
        <v>0</v>
      </c>
      <c r="J256" s="31">
        <v>159.37749677406484</v>
      </c>
      <c r="K256" s="31">
        <v>20.2883913888585</v>
      </c>
      <c r="L256" s="31">
        <v>0</v>
      </c>
      <c r="M256" s="31">
        <v>0.32385629</v>
      </c>
      <c r="N256" s="89">
        <f t="shared" si="8"/>
        <v>138.76524909520631</v>
      </c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  <c r="CB256" s="6"/>
      <c r="CC256" s="6"/>
      <c r="CD256" s="6"/>
      <c r="CE256" s="6"/>
      <c r="CF256" s="6"/>
      <c r="CG256" s="6"/>
      <c r="CH256" s="6"/>
      <c r="CI256" s="6"/>
      <c r="CJ256" s="6"/>
      <c r="CK256" s="6"/>
      <c r="CL256" s="6"/>
      <c r="CM256" s="6"/>
      <c r="CN256" s="6"/>
      <c r="CO256" s="6"/>
      <c r="CP256" s="6"/>
      <c r="CQ256" s="6"/>
      <c r="CR256" s="6"/>
      <c r="CS256" s="6"/>
      <c r="CT256" s="6"/>
      <c r="CU256" s="6"/>
      <c r="CV256" s="6"/>
      <c r="CW256" s="6"/>
      <c r="CX256" s="6"/>
      <c r="CY256" s="6"/>
      <c r="CZ256" s="6"/>
      <c r="DA256" s="6"/>
      <c r="DB256" s="6"/>
      <c r="DC256" s="6"/>
      <c r="DD256" s="6"/>
      <c r="DE256" s="6"/>
      <c r="DF256" s="6"/>
      <c r="DG256" s="6"/>
      <c r="DH256" s="6"/>
      <c r="DI256" s="6"/>
      <c r="DJ256" s="6"/>
      <c r="DK256" s="6"/>
      <c r="DL256" s="6"/>
      <c r="DM256" s="6"/>
      <c r="DN256" s="6"/>
      <c r="DO256" s="6"/>
      <c r="DP256" s="6"/>
      <c r="DQ256" s="6"/>
      <c r="DR256" s="6"/>
      <c r="DS256" s="6"/>
      <c r="DT256" s="6"/>
      <c r="DU256" s="6"/>
      <c r="DV256" s="6"/>
      <c r="DW256" s="6"/>
      <c r="DX256" s="6"/>
      <c r="DY256" s="6"/>
      <c r="DZ256" s="6"/>
      <c r="EA256" s="6"/>
      <c r="EB256" s="6"/>
      <c r="EC256" s="6"/>
      <c r="ED256" s="6"/>
      <c r="EE256" s="6"/>
      <c r="EF256" s="6"/>
      <c r="EG256" s="6"/>
      <c r="EH256" s="6"/>
      <c r="EI256" s="6"/>
      <c r="EJ256" s="6"/>
      <c r="EK256" s="6"/>
      <c r="EL256" s="6"/>
      <c r="EM256" s="6"/>
      <c r="EN256" s="6"/>
      <c r="EO256" s="6"/>
      <c r="EP256" s="6"/>
      <c r="EQ256" s="6"/>
      <c r="ER256" s="6"/>
      <c r="ES256" s="6"/>
      <c r="ET256" s="6"/>
      <c r="EU256" s="6"/>
      <c r="EV256" s="6"/>
      <c r="EW256" s="6"/>
      <c r="EX256" s="6"/>
      <c r="EY256" s="6"/>
      <c r="EZ256" s="6"/>
      <c r="FA256" s="6"/>
      <c r="FB256" s="6"/>
      <c r="FC256" s="6"/>
      <c r="FD256" s="6"/>
      <c r="FE256" s="6"/>
      <c r="FF256" s="6"/>
      <c r="FG256" s="6"/>
      <c r="FH256" s="6"/>
      <c r="FI256" s="6"/>
      <c r="FJ256" s="6"/>
      <c r="FK256" s="6"/>
      <c r="FL256" s="6"/>
      <c r="FM256" s="6"/>
      <c r="FN256" s="6"/>
      <c r="FO256" s="6"/>
      <c r="FP256" s="6"/>
      <c r="FQ256" s="6"/>
      <c r="FR256" s="6"/>
      <c r="FS256" s="6"/>
      <c r="FT256" s="6"/>
      <c r="FU256" s="6"/>
      <c r="FV256" s="6"/>
      <c r="FW256" s="6"/>
      <c r="FX256" s="6"/>
      <c r="FY256" s="6"/>
      <c r="FZ256" s="6"/>
      <c r="GA256" s="6"/>
      <c r="GB256" s="6"/>
      <c r="GC256" s="6"/>
      <c r="GD256" s="6"/>
      <c r="GE256" s="6"/>
      <c r="GF256" s="6"/>
      <c r="GG256" s="6"/>
      <c r="GH256" s="6"/>
      <c r="GI256" s="6"/>
      <c r="GJ256" s="6"/>
      <c r="GK256" s="6"/>
      <c r="GL256" s="6"/>
      <c r="GM256" s="6"/>
      <c r="GN256" s="6"/>
      <c r="GO256" s="6"/>
      <c r="GP256" s="6"/>
      <c r="GQ256" s="6"/>
      <c r="GR256" s="6"/>
      <c r="GS256" s="6"/>
      <c r="GT256" s="6"/>
      <c r="GU256" s="6"/>
      <c r="GV256" s="6"/>
      <c r="GW256" s="6"/>
      <c r="GX256" s="6"/>
      <c r="GY256" s="6"/>
      <c r="GZ256" s="6"/>
      <c r="HA256" s="6"/>
      <c r="HB256" s="6"/>
      <c r="HC256" s="6"/>
      <c r="HD256" s="6"/>
      <c r="HE256" s="6"/>
      <c r="HF256" s="6"/>
      <c r="HG256" s="6"/>
      <c r="HH256" s="6"/>
      <c r="HI256" s="6"/>
      <c r="HJ256" s="6"/>
      <c r="HK256" s="6"/>
      <c r="HL256" s="6"/>
      <c r="HM256" s="6"/>
      <c r="HN256" s="6"/>
      <c r="HO256" s="6"/>
      <c r="HP256" s="6"/>
      <c r="HQ256" s="6"/>
      <c r="HR256" s="6"/>
      <c r="HS256" s="6"/>
      <c r="HT256" s="6"/>
      <c r="HU256" s="6"/>
      <c r="HV256" s="6"/>
      <c r="HW256" s="6"/>
      <c r="HX256" s="6"/>
      <c r="HY256" s="6"/>
      <c r="HZ256" s="6"/>
      <c r="IA256" s="6"/>
      <c r="IB256" s="6"/>
      <c r="IC256" s="6"/>
      <c r="ID256" s="6"/>
      <c r="IE256" s="6"/>
      <c r="IF256" s="6"/>
      <c r="IG256" s="6"/>
      <c r="IH256" s="6"/>
      <c r="II256" s="6"/>
      <c r="IJ256" s="6"/>
      <c r="IK256" s="6"/>
      <c r="IL256" s="6"/>
      <c r="IM256" s="6"/>
      <c r="IN256" s="6"/>
      <c r="IO256" s="6"/>
      <c r="IP256" s="6"/>
      <c r="IQ256" s="6"/>
      <c r="IR256" s="6"/>
      <c r="IS256" s="6"/>
      <c r="IT256" s="6"/>
      <c r="IU256" s="6"/>
      <c r="IV256" s="6"/>
    </row>
    <row r="257" spans="2:256" ht="3" customHeight="1">
      <c r="B257" s="49"/>
      <c r="C257" s="25"/>
      <c r="D257" s="18"/>
      <c r="E257" s="50"/>
      <c r="F257" s="50"/>
      <c r="G257" s="50"/>
      <c r="H257" s="50"/>
      <c r="I257" s="50"/>
      <c r="J257" s="50"/>
      <c r="K257" s="50"/>
      <c r="L257" s="50"/>
      <c r="M257" s="50"/>
      <c r="N257" s="50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  <c r="CB257" s="6"/>
      <c r="CC257" s="6"/>
      <c r="CD257" s="6"/>
      <c r="CE257" s="6"/>
      <c r="CF257" s="6"/>
      <c r="CG257" s="6"/>
      <c r="CH257" s="6"/>
      <c r="CI257" s="6"/>
      <c r="CJ257" s="6"/>
      <c r="CK257" s="6"/>
      <c r="CL257" s="6"/>
      <c r="CM257" s="6"/>
      <c r="CN257" s="6"/>
      <c r="CO257" s="6"/>
      <c r="CP257" s="6"/>
      <c r="CQ257" s="6"/>
      <c r="CR257" s="6"/>
      <c r="CS257" s="6"/>
      <c r="CT257" s="6"/>
      <c r="CU257" s="6"/>
      <c r="CV257" s="6"/>
      <c r="CW257" s="6"/>
      <c r="CX257" s="6"/>
      <c r="CY257" s="6"/>
      <c r="CZ257" s="6"/>
      <c r="DA257" s="6"/>
      <c r="DB257" s="6"/>
      <c r="DC257" s="6"/>
      <c r="DD257" s="6"/>
      <c r="DE257" s="6"/>
      <c r="DF257" s="6"/>
      <c r="DG257" s="6"/>
      <c r="DH257" s="6"/>
      <c r="DI257" s="6"/>
      <c r="DJ257" s="6"/>
      <c r="DK257" s="6"/>
      <c r="DL257" s="6"/>
      <c r="DM257" s="6"/>
      <c r="DN257" s="6"/>
      <c r="DO257" s="6"/>
      <c r="DP257" s="6"/>
      <c r="DQ257" s="6"/>
      <c r="DR257" s="6"/>
      <c r="DS257" s="6"/>
      <c r="DT257" s="6"/>
      <c r="DU257" s="6"/>
      <c r="DV257" s="6"/>
      <c r="DW257" s="6"/>
      <c r="DX257" s="6"/>
      <c r="DY257" s="6"/>
      <c r="DZ257" s="6"/>
      <c r="EA257" s="6"/>
      <c r="EB257" s="6"/>
      <c r="EC257" s="6"/>
      <c r="ED257" s="6"/>
      <c r="EE257" s="6"/>
      <c r="EF257" s="6"/>
      <c r="EG257" s="6"/>
      <c r="EH257" s="6"/>
      <c r="EI257" s="6"/>
      <c r="EJ257" s="6"/>
      <c r="EK257" s="6"/>
      <c r="EL257" s="6"/>
      <c r="EM257" s="6"/>
      <c r="EN257" s="6"/>
      <c r="EO257" s="6"/>
      <c r="EP257" s="6"/>
      <c r="EQ257" s="6"/>
      <c r="ER257" s="6"/>
      <c r="ES257" s="6"/>
      <c r="ET257" s="6"/>
      <c r="EU257" s="6"/>
      <c r="EV257" s="6"/>
      <c r="EW257" s="6"/>
      <c r="EX257" s="6"/>
      <c r="EY257" s="6"/>
      <c r="EZ257" s="6"/>
      <c r="FA257" s="6"/>
      <c r="FB257" s="6"/>
      <c r="FC257" s="6"/>
      <c r="FD257" s="6"/>
      <c r="FE257" s="6"/>
      <c r="FF257" s="6"/>
      <c r="FG257" s="6"/>
      <c r="FH257" s="6"/>
      <c r="FI257" s="6"/>
      <c r="FJ257" s="6"/>
      <c r="FK257" s="6"/>
      <c r="FL257" s="6"/>
      <c r="FM257" s="6"/>
      <c r="FN257" s="6"/>
      <c r="FO257" s="6"/>
      <c r="FP257" s="6"/>
      <c r="FQ257" s="6"/>
      <c r="FR257" s="6"/>
      <c r="FS257" s="6"/>
      <c r="FT257" s="6"/>
      <c r="FU257" s="6"/>
      <c r="FV257" s="6"/>
      <c r="FW257" s="6"/>
      <c r="FX257" s="6"/>
      <c r="FY257" s="6"/>
      <c r="FZ257" s="6"/>
      <c r="GA257" s="6"/>
      <c r="GB257" s="6"/>
      <c r="GC257" s="6"/>
      <c r="GD257" s="6"/>
      <c r="GE257" s="6"/>
      <c r="GF257" s="6"/>
      <c r="GG257" s="6"/>
      <c r="GH257" s="6"/>
      <c r="GI257" s="6"/>
      <c r="GJ257" s="6"/>
      <c r="GK257" s="6"/>
      <c r="GL257" s="6"/>
      <c r="GM257" s="6"/>
      <c r="GN257" s="6"/>
      <c r="GO257" s="6"/>
      <c r="GP257" s="6"/>
      <c r="GQ257" s="6"/>
      <c r="GR257" s="6"/>
      <c r="GS257" s="6"/>
      <c r="GT257" s="6"/>
      <c r="GU257" s="6"/>
      <c r="GV257" s="6"/>
      <c r="GW257" s="6"/>
      <c r="GX257" s="6"/>
      <c r="GY257" s="6"/>
      <c r="GZ257" s="6"/>
      <c r="HA257" s="6"/>
      <c r="HB257" s="6"/>
      <c r="HC257" s="6"/>
      <c r="HD257" s="6"/>
      <c r="HE257" s="6"/>
      <c r="HF257" s="6"/>
      <c r="HG257" s="6"/>
      <c r="HH257" s="6"/>
      <c r="HI257" s="6"/>
      <c r="HJ257" s="6"/>
      <c r="HK257" s="6"/>
      <c r="HL257" s="6"/>
      <c r="HM257" s="6"/>
      <c r="HN257" s="6"/>
      <c r="HO257" s="6"/>
      <c r="HP257" s="6"/>
      <c r="HQ257" s="6"/>
      <c r="HR257" s="6"/>
      <c r="HS257" s="6"/>
      <c r="HT257" s="6"/>
      <c r="HU257" s="6"/>
      <c r="HV257" s="6"/>
      <c r="HW257" s="6"/>
      <c r="HX257" s="6"/>
      <c r="HY257" s="6"/>
      <c r="HZ257" s="6"/>
      <c r="IA257" s="6"/>
      <c r="IB257" s="6"/>
      <c r="IC257" s="6"/>
      <c r="ID257" s="6"/>
      <c r="IE257" s="6"/>
      <c r="IF257" s="6"/>
      <c r="IG257" s="6"/>
      <c r="IH257" s="6"/>
      <c r="II257" s="6"/>
      <c r="IJ257" s="6"/>
      <c r="IK257" s="6"/>
      <c r="IL257" s="6"/>
      <c r="IM257" s="6"/>
      <c r="IN257" s="6"/>
      <c r="IO257" s="6"/>
      <c r="IP257" s="6"/>
      <c r="IQ257" s="6"/>
      <c r="IR257" s="6"/>
      <c r="IS257" s="6"/>
      <c r="IT257" s="6"/>
      <c r="IU257" s="6"/>
      <c r="IV257" s="6"/>
    </row>
    <row r="258" spans="2:256" ht="52.5" customHeight="1">
      <c r="B258" s="90" t="s">
        <v>270</v>
      </c>
      <c r="C258" s="90"/>
      <c r="D258" s="90"/>
      <c r="E258" s="90"/>
      <c r="F258" s="90"/>
      <c r="G258" s="90"/>
      <c r="H258" s="90"/>
      <c r="I258" s="90"/>
      <c r="J258" s="90"/>
      <c r="K258" s="90"/>
      <c r="L258" s="90"/>
      <c r="M258" s="90"/>
      <c r="N258" s="90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  <c r="CB258" s="6"/>
      <c r="CC258" s="6"/>
      <c r="CD258" s="6"/>
      <c r="CE258" s="6"/>
      <c r="CF258" s="6"/>
      <c r="CG258" s="6"/>
      <c r="CH258" s="6"/>
      <c r="CI258" s="6"/>
      <c r="CJ258" s="6"/>
      <c r="CK258" s="6"/>
      <c r="CL258" s="6"/>
      <c r="CM258" s="6"/>
      <c r="CN258" s="6"/>
      <c r="CO258" s="6"/>
      <c r="CP258" s="6"/>
      <c r="CQ258" s="6"/>
      <c r="CR258" s="6"/>
      <c r="CS258" s="6"/>
      <c r="CT258" s="6"/>
      <c r="CU258" s="6"/>
      <c r="CV258" s="6"/>
      <c r="CW258" s="6"/>
      <c r="CX258" s="6"/>
      <c r="CY258" s="6"/>
      <c r="CZ258" s="6"/>
      <c r="DA258" s="6"/>
      <c r="DB258" s="6"/>
      <c r="DC258" s="6"/>
      <c r="DD258" s="6"/>
      <c r="DE258" s="6"/>
      <c r="DF258" s="6"/>
      <c r="DG258" s="6"/>
      <c r="DH258" s="6"/>
      <c r="DI258" s="6"/>
      <c r="DJ258" s="6"/>
      <c r="DK258" s="6"/>
      <c r="DL258" s="6"/>
      <c r="DM258" s="6"/>
      <c r="DN258" s="6"/>
      <c r="DO258" s="6"/>
      <c r="DP258" s="6"/>
      <c r="DQ258" s="6"/>
      <c r="DR258" s="6"/>
      <c r="DS258" s="6"/>
      <c r="DT258" s="6"/>
      <c r="DU258" s="6"/>
      <c r="DV258" s="6"/>
      <c r="DW258" s="6"/>
      <c r="DX258" s="6"/>
      <c r="DY258" s="6"/>
      <c r="DZ258" s="6"/>
      <c r="EA258" s="6"/>
      <c r="EB258" s="6"/>
      <c r="EC258" s="6"/>
      <c r="ED258" s="6"/>
      <c r="EE258" s="6"/>
      <c r="EF258" s="6"/>
      <c r="EG258" s="6"/>
      <c r="EH258" s="6"/>
      <c r="EI258" s="6"/>
      <c r="EJ258" s="6"/>
      <c r="EK258" s="6"/>
      <c r="EL258" s="6"/>
      <c r="EM258" s="6"/>
      <c r="EN258" s="6"/>
      <c r="EO258" s="6"/>
      <c r="EP258" s="6"/>
      <c r="EQ258" s="6"/>
      <c r="ER258" s="6"/>
      <c r="ES258" s="6"/>
      <c r="ET258" s="6"/>
      <c r="EU258" s="6"/>
      <c r="EV258" s="6"/>
      <c r="EW258" s="6"/>
      <c r="EX258" s="6"/>
      <c r="EY258" s="6"/>
      <c r="EZ258" s="6"/>
      <c r="FA258" s="6"/>
      <c r="FB258" s="6"/>
      <c r="FC258" s="6"/>
      <c r="FD258" s="6"/>
      <c r="FE258" s="6"/>
      <c r="FF258" s="6"/>
      <c r="FG258" s="6"/>
      <c r="FH258" s="6"/>
      <c r="FI258" s="6"/>
      <c r="FJ258" s="6"/>
      <c r="FK258" s="6"/>
      <c r="FL258" s="6"/>
      <c r="FM258" s="6"/>
      <c r="FN258" s="6"/>
      <c r="FO258" s="6"/>
      <c r="FP258" s="6"/>
      <c r="FQ258" s="6"/>
      <c r="FR258" s="6"/>
      <c r="FS258" s="6"/>
      <c r="FT258" s="6"/>
      <c r="FU258" s="6"/>
      <c r="FV258" s="6"/>
      <c r="FW258" s="6"/>
      <c r="FX258" s="6"/>
      <c r="FY258" s="6"/>
      <c r="FZ258" s="6"/>
      <c r="GA258" s="6"/>
      <c r="GB258" s="6"/>
      <c r="GC258" s="6"/>
      <c r="GD258" s="6"/>
      <c r="GE258" s="6"/>
      <c r="GF258" s="6"/>
      <c r="GG258" s="6"/>
      <c r="GH258" s="6"/>
      <c r="GI258" s="6"/>
      <c r="GJ258" s="6"/>
      <c r="GK258" s="6"/>
      <c r="GL258" s="6"/>
      <c r="GM258" s="6"/>
      <c r="GN258" s="6"/>
      <c r="GO258" s="6"/>
      <c r="GP258" s="6"/>
      <c r="GQ258" s="6"/>
      <c r="GR258" s="6"/>
      <c r="GS258" s="6"/>
      <c r="GT258" s="6"/>
      <c r="GU258" s="6"/>
      <c r="GV258" s="6"/>
      <c r="GW258" s="6"/>
      <c r="GX258" s="6"/>
      <c r="GY258" s="6"/>
      <c r="GZ258" s="6"/>
      <c r="HA258" s="6"/>
      <c r="HB258" s="6"/>
      <c r="HC258" s="6"/>
      <c r="HD258" s="6"/>
      <c r="HE258" s="6"/>
      <c r="HF258" s="6"/>
      <c r="HG258" s="6"/>
      <c r="HH258" s="6"/>
      <c r="HI258" s="6"/>
      <c r="HJ258" s="6"/>
      <c r="HK258" s="6"/>
      <c r="HL258" s="6"/>
      <c r="HM258" s="6"/>
      <c r="HN258" s="6"/>
      <c r="HO258" s="6"/>
      <c r="HP258" s="6"/>
      <c r="HQ258" s="6"/>
      <c r="HR258" s="6"/>
      <c r="HS258" s="6"/>
      <c r="HT258" s="6"/>
      <c r="HU258" s="6"/>
      <c r="HV258" s="6"/>
      <c r="HW258" s="6"/>
      <c r="HX258" s="6"/>
      <c r="HY258" s="6"/>
      <c r="HZ258" s="6"/>
      <c r="IA258" s="6"/>
      <c r="IB258" s="6"/>
      <c r="IC258" s="6"/>
      <c r="ID258" s="6"/>
      <c r="IE258" s="6"/>
      <c r="IF258" s="6"/>
      <c r="IG258" s="6"/>
      <c r="IH258" s="6"/>
      <c r="II258" s="6"/>
      <c r="IJ258" s="6"/>
      <c r="IK258" s="6"/>
      <c r="IL258" s="6"/>
      <c r="IM258" s="6"/>
      <c r="IN258" s="6"/>
      <c r="IO258" s="6"/>
      <c r="IP258" s="6"/>
      <c r="IQ258" s="6"/>
      <c r="IR258" s="6"/>
      <c r="IS258" s="6"/>
      <c r="IT258" s="6"/>
      <c r="IU258" s="6"/>
      <c r="IV258" s="6"/>
    </row>
    <row r="259" spans="1:14" ht="12" customHeight="1">
      <c r="A259" s="4"/>
      <c r="B259" s="76" t="s">
        <v>252</v>
      </c>
      <c r="C259" s="32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</row>
    <row r="260" spans="2:14" ht="12" customHeight="1">
      <c r="B260" s="32"/>
      <c r="C260" s="32"/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33"/>
    </row>
    <row r="261" spans="2:14" ht="12" customHeight="1">
      <c r="B261" s="32"/>
      <c r="C261" s="32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</row>
    <row r="262" spans="2:14" ht="12" customHeight="1">
      <c r="B262" s="32"/>
      <c r="C262" s="32"/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N262" s="33"/>
    </row>
    <row r="263" spans="2:14" ht="12" customHeight="1">
      <c r="B263" s="32"/>
      <c r="C263" s="32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</row>
  </sheetData>
  <sheetProtection/>
  <protectedRanges>
    <protectedRange sqref="L14:M14 M13 H13" name="inversion_1_1"/>
  </protectedRanges>
  <mergeCells count="9">
    <mergeCell ref="B258:N258"/>
    <mergeCell ref="M9:M13"/>
    <mergeCell ref="H9:H13"/>
    <mergeCell ref="G10:G13"/>
    <mergeCell ref="L10:L13"/>
    <mergeCell ref="B7:B14"/>
    <mergeCell ref="D7:D14"/>
    <mergeCell ref="E8:E13"/>
    <mergeCell ref="J8:J13"/>
  </mergeCells>
  <printOptions horizontalCentered="1"/>
  <pageMargins left="0.5905511811023623" right="0.5905511811023623" top="0.984251968503937" bottom="0.7874015748031497" header="0.5905511811023623" footer="0.5905511811023623"/>
  <pageSetup fitToHeight="6" horizontalDpi="600" verticalDpi="600" orientation="landscape" paperSize="119" scale="70" r:id="rId1"/>
  <rowBreaks count="5" manualBreakCount="5">
    <brk id="59" max="14" man="1"/>
    <brk id="103" max="14" man="1"/>
    <brk id="147" max="14" man="1"/>
    <brk id="191" max="14" man="1"/>
    <brk id="235" max="14" man="1"/>
  </rowBreaks>
  <ignoredErrors>
    <ignoredError sqref="E14:M1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SHCP</dc:creator>
  <cp:keywords/>
  <dc:description/>
  <cp:lastModifiedBy>diana_villalobos</cp:lastModifiedBy>
  <cp:lastPrinted>2017-04-05T20:31:13Z</cp:lastPrinted>
  <dcterms:created xsi:type="dcterms:W3CDTF">1998-09-04T17:09:23Z</dcterms:created>
  <dcterms:modified xsi:type="dcterms:W3CDTF">2017-04-05T20:31:27Z</dcterms:modified>
  <cp:category/>
  <cp:version/>
  <cp:contentType/>
  <cp:contentStatus/>
</cp:coreProperties>
</file>