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9410" windowHeight="10485" activeTab="0"/>
  </bookViews>
  <sheets>
    <sheet name="Hoja1" sheetId="1" r:id="rId1"/>
  </sheets>
  <definedNames>
    <definedName name="_xlnm.Print_Area" localSheetId="0">'Hoja1'!$A$1:$N$255</definedName>
    <definedName name="FORM">'Hoja1'!$A$57</definedName>
    <definedName name="_xlnm.Print_Titles" localSheetId="0">'Hoja1'!$1:$9</definedName>
  </definedNames>
  <calcPr fullCalcOnLoad="1"/>
</workbook>
</file>

<file path=xl/sharedStrings.xml><?xml version="1.0" encoding="utf-8"?>
<sst xmlns="http://schemas.openxmlformats.org/spreadsheetml/2006/main" count="268" uniqueCount="267">
  <si>
    <t>*</t>
  </si>
  <si>
    <t>Costo de</t>
  </si>
  <si>
    <t>No.</t>
  </si>
  <si>
    <t>Nombre del Proyecto</t>
  </si>
  <si>
    <t>Suma</t>
  </si>
  <si>
    <t>Real</t>
  </si>
  <si>
    <t>Legal</t>
  </si>
  <si>
    <t>Contingente</t>
  </si>
  <si>
    <t>Total</t>
  </si>
  <si>
    <t>(1)</t>
  </si>
  <si>
    <t>(2)</t>
  </si>
  <si>
    <t>(3)</t>
  </si>
  <si>
    <t>(4)=(2+3)</t>
  </si>
  <si>
    <t>(5)</t>
  </si>
  <si>
    <t>(6)</t>
  </si>
  <si>
    <t>(7)=(5+6)</t>
  </si>
  <si>
    <t>(8)=(1-4-7)</t>
  </si>
  <si>
    <t>(9)=(7+8)</t>
  </si>
  <si>
    <t>COMPROMISOS DE PROYECTOS DE INFRAESTRUCTURA PRODUCTIVA DE LARGO PLAZO DE INVERSIÓN DIRECTA EN OPERACIÓN</t>
  </si>
  <si>
    <t>Pasivo</t>
  </si>
  <si>
    <t>Pasivo Directo</t>
  </si>
  <si>
    <t>COMISIÓN FEDERAL DE ELECTRICIDAD</t>
  </si>
  <si>
    <t>Cierre</t>
  </si>
  <si>
    <t>Amortización Ejercida</t>
  </si>
  <si>
    <t>(Millones de Dólares)</t>
  </si>
  <si>
    <t>LT 406 Red Asociada a Tuxpan II, III y IV</t>
  </si>
  <si>
    <t>CCI Baja California Sur I</t>
  </si>
  <si>
    <t>LT 1012 Red de Transmisión Asociada a la CCC Baja California</t>
  </si>
  <si>
    <t>CC Hermosillo Conversión de TG a CC</t>
  </si>
  <si>
    <t>RM Altamira</t>
  </si>
  <si>
    <t>RM Botello</t>
  </si>
  <si>
    <t>RM Punta Prieta</t>
  </si>
  <si>
    <t>SLT 709 Sistemas Sur</t>
  </si>
  <si>
    <t>CC Conversión El Encino de TG a CC</t>
  </si>
  <si>
    <t>CCI Baja California Sur II</t>
  </si>
  <si>
    <t>RM CT Francisco Pérez Ríos Unidad 5</t>
  </si>
  <si>
    <t>RM CT Pdte. Plutarco Elías Calles Unidades 1 y 2</t>
  </si>
  <si>
    <t>SLT 801 Altiplano</t>
  </si>
  <si>
    <t>SLT 806 Bajío</t>
  </si>
  <si>
    <t>SE 911 Noreste</t>
  </si>
  <si>
    <t>SE 912 División Oriente</t>
  </si>
  <si>
    <t>SE 915 Occidental</t>
  </si>
  <si>
    <t>SLT 901 Pacífico</t>
  </si>
  <si>
    <t>SLT 902 Istmo</t>
  </si>
  <si>
    <t>SLT 903 Cabo - Norte</t>
  </si>
  <si>
    <t>SE 1005 Noroeste</t>
  </si>
  <si>
    <t>RM CT Francisco Pérez Ríos Unidades 1 y 2</t>
  </si>
  <si>
    <t>RM CCC Samalayuca II</t>
  </si>
  <si>
    <t>RM CCC Huinalá II</t>
  </si>
  <si>
    <t>SLT 1002 Compensación y Transmisión Noreste - Sureste</t>
  </si>
  <si>
    <t>CC San Lorenzo Conversión de TG a CC</t>
  </si>
  <si>
    <t>LT Red de Transmisión Asociada a la CE La Venta III</t>
  </si>
  <si>
    <t>RM CT Punta Prieta Unidad 2</t>
  </si>
  <si>
    <t>SE 1121 Baja California</t>
  </si>
  <si>
    <t>SLT 1118 Transmisión y Transformación del Norte</t>
  </si>
  <si>
    <t>RM CCC El Sauz Paquete 1</t>
  </si>
  <si>
    <t>CG Los Humeros II</t>
  </si>
  <si>
    <t>SLT 1303 Transmisión y Transformación Baja - Noroeste</t>
  </si>
  <si>
    <t xml:space="preserve">Cierres Parciales </t>
  </si>
  <si>
    <t>CC Monterrey II</t>
  </si>
  <si>
    <t>TOTAL</t>
  </si>
  <si>
    <t>Cierres Totales</t>
  </si>
  <si>
    <t>LT 414 Norte-Occidental</t>
  </si>
  <si>
    <t>LT Red Asociada de la Central Tamazunchale</t>
  </si>
  <si>
    <t>LT 609 Transmisión Noroeste - Occidental</t>
  </si>
  <si>
    <t>RM Dos Bocas</t>
  </si>
  <si>
    <t>RM Francisco Pérez Ríos</t>
  </si>
  <si>
    <t>RFO Red de Fibra Óptica Proyecto Sur</t>
  </si>
  <si>
    <t>RM Infiernillo</t>
  </si>
  <si>
    <t>LT Red de Transmisión asociada a la CC Agua Prieta II</t>
  </si>
  <si>
    <t>RM CT Puerto Libertad Unidades 2 y 3</t>
  </si>
  <si>
    <t>SE 1129 Compensación redes</t>
  </si>
  <si>
    <t>SLT 1112 Transmisión y Transformación del Noroeste</t>
  </si>
  <si>
    <t>SE 1206 Conversión a 400 kV de la LT Mazatlán II - La Higuera</t>
  </si>
  <si>
    <t>LT Red de Transmisión asociada a la CI Guerrero Negro III</t>
  </si>
  <si>
    <t>SLT 1401 SEs y LTs de las Áreas Baja California y Noroeste</t>
  </si>
  <si>
    <t>SE 1403 Compensación Capacitiva de las Áreas Noroeste - Norte</t>
  </si>
  <si>
    <t>SLT 1601 Transmisión y Transformación Noroeste - Norte</t>
  </si>
  <si>
    <t>CG Los Azufres III (Fase I)</t>
  </si>
  <si>
    <t>CUENTA PÚBLICA 2016</t>
  </si>
  <si>
    <t>Hasta 2015</t>
  </si>
  <si>
    <t>En 2016</t>
  </si>
  <si>
    <t>CG Los Azufres II y Campo Geotérmico      1_/</t>
  </si>
  <si>
    <t>LT Manuel Moreno Torres Red Asociada (2a. Etapa)     1_/</t>
  </si>
  <si>
    <t>LT 610 Transmisión Noroeste - Norte     1_/</t>
  </si>
  <si>
    <t>LT 613 SubTransmisión Occidental     1_/</t>
  </si>
  <si>
    <t>CCI CI Guerrero Negro III</t>
  </si>
  <si>
    <t>SE 1903 Subestaciones Norte - Noreste</t>
  </si>
  <si>
    <t>SE 1901 Subestaciones de Baja California</t>
  </si>
  <si>
    <t>SLT 2021 Reducción de Pérdidas de Energía en Distribución  (3A. Fase)</t>
  </si>
  <si>
    <t>Nota: Las sumas de los parciales pueden no coincidir con los totales debido al redondeo</t>
  </si>
  <si>
    <t>Fuente: Comisión Federal de Electricidad.</t>
  </si>
  <si>
    <t>1_/ Proyectos financiados en pesos y  dólares de Estados Unidos de América</t>
  </si>
  <si>
    <t>SLT 1920 Subestaciones y Líneas de Distribución</t>
  </si>
  <si>
    <t>Nota: Los Costos de Cierre parcial representan una fracción del costo total de proyecto, el cual puede estar compuesto de varias fases, obras o unidades; una vez terminados se entregan a Comisión Federal de Electricidad para que las haga entrar en operación, independientemente de que aún quedan obras por culminar del mismo proyecto.</t>
  </si>
  <si>
    <t>CG Cerro Prieto IV     2_/</t>
  </si>
  <si>
    <t>CC Chihuahua    2_/</t>
  </si>
  <si>
    <t>CCI Guerrero Negro II      2_/</t>
  </si>
  <si>
    <t>CD Puerto San Carlos II      2_/</t>
  </si>
  <si>
    <t>CC Rosarito III (Unidades 8 y 9)     2_/</t>
  </si>
  <si>
    <t>CT Samalayuca II      2_/</t>
  </si>
  <si>
    <t>LT 211 Cable Submarino       2_/</t>
  </si>
  <si>
    <t>LT 214 y 215 Sureste-Peninsular     2_/</t>
  </si>
  <si>
    <t>LT 216 y 217 Noroeste      2_/</t>
  </si>
  <si>
    <t>SE 212 y 213 SF6 Potencia y Distribución      2_/</t>
  </si>
  <si>
    <t>SE 218 Noroeste      2_/</t>
  </si>
  <si>
    <t>SE 219 Sureste - Peninsular      2_/</t>
  </si>
  <si>
    <t>SE 220 Oriental - Centro      2_/</t>
  </si>
  <si>
    <t>SE 221 Occidental      2_/</t>
  </si>
  <si>
    <t>LT 301 Centro     2_/</t>
  </si>
  <si>
    <t>LT 302 Sureste      2_/</t>
  </si>
  <si>
    <t>LT 303 Ixtapa - Pie de la Cuesta     2_/</t>
  </si>
  <si>
    <t>LT 304 Noroeste       2_/</t>
  </si>
  <si>
    <t>SE 305 Centro-Oriente      2_/</t>
  </si>
  <si>
    <t>SE 306 Sureste      2_/</t>
  </si>
  <si>
    <t>SE 307 Noreste     2_/</t>
  </si>
  <si>
    <t>SE 308 Noroeste      2_/</t>
  </si>
  <si>
    <t>CH Manuel Moreno Torres (2a Etapa)     1_/</t>
  </si>
  <si>
    <t>LT 407 Red Asociada a Altamira II, III y IV     1_/</t>
  </si>
  <si>
    <t>LT 408 Naco-Nogales - Área Noroeste     2_/</t>
  </si>
  <si>
    <t>LT 411 Sistema Nacional     1_/</t>
  </si>
  <si>
    <t>SE 401 Occidental - Central      2_/</t>
  </si>
  <si>
    <t>SE 402 Oriental - Peninsular      1_/    2_/</t>
  </si>
  <si>
    <t>SE 403 Noreste      2_/</t>
  </si>
  <si>
    <t>SE 404 Noroeste-Norte            2_/</t>
  </si>
  <si>
    <t>SE 405 Compensación Alta Tensión     2_/</t>
  </si>
  <si>
    <t>SE 410 Sistema Nacional      2_/</t>
  </si>
  <si>
    <t>CC El Sauz Conversión de TG a CC      1_/</t>
  </si>
  <si>
    <t>LT 502 Oriental - Norte     1_/     2_/</t>
  </si>
  <si>
    <t>LT 506 Saltillo - Cañada     1_/</t>
  </si>
  <si>
    <t xml:space="preserve">LT Red Asociada de la Central Río Bravo III </t>
  </si>
  <si>
    <t>SE 412 Compensación Norte      2_/</t>
  </si>
  <si>
    <t>SE 413 Noroeste - Occidental      1_/</t>
  </si>
  <si>
    <t>SE 503 Oriental      2_/</t>
  </si>
  <si>
    <t>SE 504 Norte - Occidental      1_/       2_/</t>
  </si>
  <si>
    <t>LT 612 SubTransmisión Norte - Noreste     1_/     2_/</t>
  </si>
  <si>
    <t>LT 614 SubTransmisión Oriental      1_/    2_/</t>
  </si>
  <si>
    <t>LT 615 SubTransmisión Peninsular     2_/</t>
  </si>
  <si>
    <t>LT Red Asociada de Transmisión de la CCI Baja California Sur I     1_/     2_/</t>
  </si>
  <si>
    <t>SE 607 Sistema Bajío - Oriental      1_/</t>
  </si>
  <si>
    <t>SE 611 SubTransmisión Baja California-Noroeste     2_/</t>
  </si>
  <si>
    <t>SUV Suministro de Vapor a las centrales de Cerro Prieto      1_/    2_/</t>
  </si>
  <si>
    <t>CH El Cajón      1_/</t>
  </si>
  <si>
    <t>LT Líneas Centro     2_/</t>
  </si>
  <si>
    <t>LT Red de Transmisión Asociada a la CH El Cajón</t>
  </si>
  <si>
    <t>LT Red de Transmisión Asociada a Altamira V      1_/</t>
  </si>
  <si>
    <t>LT Red de Transmisión Asociada a La Laguna II       2_/</t>
  </si>
  <si>
    <t xml:space="preserve">LT Red de Transmisión Asociada a el Pacífico   </t>
  </si>
  <si>
    <t>LT 707 Enlace Norte - Sur       2_/</t>
  </si>
  <si>
    <t xml:space="preserve">LT Riviera Maya  </t>
  </si>
  <si>
    <t>PRR Presa Reguladora Amata    2_/</t>
  </si>
  <si>
    <t>RM Adolfo López Mateos      2_/</t>
  </si>
  <si>
    <t>RM Carbón II      1_/</t>
  </si>
  <si>
    <t>RM Carlos Rodríguez Rivero     2_/</t>
  </si>
  <si>
    <t>RM Emilio Portes Gil       2_/</t>
  </si>
  <si>
    <t>RM Gómez Palacio     1_/     2_/</t>
  </si>
  <si>
    <t>RM Huinalá      2_/</t>
  </si>
  <si>
    <t xml:space="preserve">RM Ixtaczoquitlán </t>
  </si>
  <si>
    <t>RM José Aceves Pozos (Mazatlán II)     2_/</t>
  </si>
  <si>
    <t>RM Gral. Manuel Álvarez Moreno (Manzanillo)     2_/</t>
  </si>
  <si>
    <t>RM CT Puerto Libertad      2_/</t>
  </si>
  <si>
    <t>RM Salamanca     2_/</t>
  </si>
  <si>
    <t>RM Tuxpango       1_/</t>
  </si>
  <si>
    <t>RM CT Valle de México     2_/</t>
  </si>
  <si>
    <t>SE Norte      2_/</t>
  </si>
  <si>
    <t>SE 705 Capacitores     2_/</t>
  </si>
  <si>
    <t xml:space="preserve">SE 708 Compensación Dinámicas Oriental -Norte   </t>
  </si>
  <si>
    <t>SLT 701 Occidente - Centro</t>
  </si>
  <si>
    <t>SLT 702 Sureste - Peninsular</t>
  </si>
  <si>
    <t>SLT 703 Noreste - Norte    2_/</t>
  </si>
  <si>
    <t>SLT  704 Baja California-Noroeste     2_/</t>
  </si>
  <si>
    <t>LT  807 Durango I     2_/</t>
  </si>
  <si>
    <t>RM CCC Tula     2_/</t>
  </si>
  <si>
    <t>RM  CGT Cerro Prieto (U5)</t>
  </si>
  <si>
    <t>RM  CT Carbón II Unidades 2 y 4      1_/</t>
  </si>
  <si>
    <t>RM  CT Emilio Portes Gil Unidad 4</t>
  </si>
  <si>
    <t>RM CT Presidente Adolfo López Mateos Unidades 3, 4, 5 y 6</t>
  </si>
  <si>
    <t>SE 811 Noroeste     2_/</t>
  </si>
  <si>
    <t>SE  812 Golfo Norte     2_/</t>
  </si>
  <si>
    <t>SE  813 División Bajío</t>
  </si>
  <si>
    <t>SLT  802 Tamaulipas</t>
  </si>
  <si>
    <t>CE  La Venta II</t>
  </si>
  <si>
    <t>LT  Red de Transmisión Asociada a la CE La Venta II    2_/</t>
  </si>
  <si>
    <t xml:space="preserve">CH La Yesca     </t>
  </si>
  <si>
    <t xml:space="preserve">CCC Baja California </t>
  </si>
  <si>
    <t>RFO Red de Fibra Óptica Proyecto  Centro</t>
  </si>
  <si>
    <t>RFO Red de Fibra Óptica Proyecto  Norte</t>
  </si>
  <si>
    <t xml:space="preserve">SE 1006 Central-Sur   </t>
  </si>
  <si>
    <t>RM CT Puerto Libertad  Unidad 4       2_/</t>
  </si>
  <si>
    <t>RM CT Valle de México Unidades 5, 6 y 7     2_/</t>
  </si>
  <si>
    <t>RM  CCC El Sauz</t>
  </si>
  <si>
    <t>SE 1004 Compensación Dinámica Área Central      2_/</t>
  </si>
  <si>
    <t>LT  Red de Transmisión Asociada a la CC San Lorenzo</t>
  </si>
  <si>
    <t>SLT 1001 Red de Transmisión Baja - Nogales</t>
  </si>
  <si>
    <t xml:space="preserve">LT Red de Transmisión Asociada a la CH La Yesca   </t>
  </si>
  <si>
    <t xml:space="preserve">RM CN Laguna Verde   </t>
  </si>
  <si>
    <t xml:space="preserve">SE 1110 Compensación Capacitiva del Norte   </t>
  </si>
  <si>
    <t xml:space="preserve">SE 1117 Transformación de Guaymas   </t>
  </si>
  <si>
    <t xml:space="preserve">SE  1122 Golfo Norte </t>
  </si>
  <si>
    <t>SE  1123 Norte</t>
  </si>
  <si>
    <t xml:space="preserve">SE  1124 Bajío Centro   </t>
  </si>
  <si>
    <t xml:space="preserve">SE 1125 Distribución   </t>
  </si>
  <si>
    <t>SE  1127 Sureste</t>
  </si>
  <si>
    <t xml:space="preserve">SLT 1111 Transmisión y Transformación del Central - Occidental   </t>
  </si>
  <si>
    <t xml:space="preserve">SLT 1119 Transmisión y Transformación del Sureste </t>
  </si>
  <si>
    <t>SUV Suministro de 970 t/h a las Centrales de Cerro Prieto</t>
  </si>
  <si>
    <t xml:space="preserve">SE 1213 Compensación DE REDES   </t>
  </si>
  <si>
    <t xml:space="preserve">SE 1205 Compensación Oriental-Peninsular </t>
  </si>
  <si>
    <t xml:space="preserve">SLT 1204 Conversión a 400 kv del Área Peninsular   </t>
  </si>
  <si>
    <t xml:space="preserve">SLT  1203 Transmisión y Transformación Oriental - Sureste </t>
  </si>
  <si>
    <t xml:space="preserve">RM  CCC Poza Rica </t>
  </si>
  <si>
    <t>LT Red de Trans Asoc al proy de temp abierta y Oax II,II,IV</t>
  </si>
  <si>
    <t xml:space="preserve">SLT  Red de Transmisión Asociada a Manzanillo I U-1 y 2   </t>
  </si>
  <si>
    <t xml:space="preserve">CC  CC Repotenciación CT Manzanillo I U-1 y 2   </t>
  </si>
  <si>
    <t xml:space="preserve">LT Red de Transmisión asociada a la CG Los Humeros II   </t>
  </si>
  <si>
    <t xml:space="preserve">LT Red de Transmisión asociada a la CCC Norte II   </t>
  </si>
  <si>
    <t xml:space="preserve">CT  TG Baja California II   </t>
  </si>
  <si>
    <t xml:space="preserve">CCI Baja California Sur IV  </t>
  </si>
  <si>
    <t xml:space="preserve">CCI Baja California Sur III   </t>
  </si>
  <si>
    <t xml:space="preserve">SLT 1404 Subestaciones del Oriente   </t>
  </si>
  <si>
    <t xml:space="preserve">SLT 1402 Cambio de Tensión de la LT Culiacán - Los Mochis   </t>
  </si>
  <si>
    <t xml:space="preserve">SLT 1604 Transmisión Ayotla-Chalco </t>
  </si>
  <si>
    <t>LT Red de Transmisión asociada a la CI Guerrero Negro IV</t>
  </si>
  <si>
    <t xml:space="preserve">SLT 1703 Conversión a 400 kV de la Riviera Maya </t>
  </si>
  <si>
    <t xml:space="preserve">SLT  1702 Transmisión y Transformación Baja-Norte (1a Fase)  </t>
  </si>
  <si>
    <t xml:space="preserve">SLT 1704 Interconexión Sist. Aislados Guerrero Negro Sta. Rosalía   </t>
  </si>
  <si>
    <t xml:space="preserve">SE  1801 Subestaciones Baja-Noroeste  </t>
  </si>
  <si>
    <t>SE  1803 Subestaciones del Oriental (2a Fase)</t>
  </si>
  <si>
    <t xml:space="preserve">CCC Pacífico </t>
  </si>
  <si>
    <t xml:space="preserve">SLT 706 Sistemas Norte    </t>
  </si>
  <si>
    <t xml:space="preserve">SLT 803 NOINE </t>
  </si>
  <si>
    <t xml:space="preserve">SE 914 División Centro Sur   </t>
  </si>
  <si>
    <t xml:space="preserve">SE 1003 Subestaciones Eléctricas de Occidente    </t>
  </si>
  <si>
    <t xml:space="preserve">CC Agua Prieta II (con campo solar)  </t>
  </si>
  <si>
    <t xml:space="preserve">SE 1116 Transformación del Noreste </t>
  </si>
  <si>
    <t xml:space="preserve">SE  1120 Noroeste   </t>
  </si>
  <si>
    <t xml:space="preserve">SE 1128 Centro Sur    </t>
  </si>
  <si>
    <t xml:space="preserve">SLT 1114 Transmisión y Transformación del Oriental   </t>
  </si>
  <si>
    <t xml:space="preserve">SE  1212 SUR-PENINSULAR    </t>
  </si>
  <si>
    <t xml:space="preserve">SE 1202 Suministro De  Energía a la Zona Manzanillo   </t>
  </si>
  <si>
    <t xml:space="preserve">SE 1211 NORESTE-CENTRAL    </t>
  </si>
  <si>
    <t xml:space="preserve">SE  1210 NORTE-NOROESTE </t>
  </si>
  <si>
    <t xml:space="preserve">SLT  1201 Transmisión y Transformación de Baja California </t>
  </si>
  <si>
    <t xml:space="preserve">SLT 1304 Transmisión y Transformación  del Oriental   </t>
  </si>
  <si>
    <t xml:space="preserve">LT 1313 Red de Transmisión Asociada al CC Baja California III   </t>
  </si>
  <si>
    <t xml:space="preserve">SE 1323 Distribución SUR    </t>
  </si>
  <si>
    <t xml:space="preserve">SE 1322 Distribución CENTRO    </t>
  </si>
  <si>
    <t xml:space="preserve">SE 1321 Distribución NORESTE   </t>
  </si>
  <si>
    <t xml:space="preserve">SE 1320 Distribución NOROESTE   </t>
  </si>
  <si>
    <t xml:space="preserve">SLT 1401 SEs y LTs de las Áreas Baja California y Noroeste    </t>
  </si>
  <si>
    <t xml:space="preserve">SE  1421 Distribución SUR (3a fase)    </t>
  </si>
  <si>
    <t xml:space="preserve">SE 1420 Distribución NORTE   </t>
  </si>
  <si>
    <t xml:space="preserve">SE  1521 Distribución SUR (1ra fase)     </t>
  </si>
  <si>
    <t xml:space="preserve">SE SE 1520 Distribución NORTE    </t>
  </si>
  <si>
    <t xml:space="preserve">CCC Cogeneración Salamanca Fase I     </t>
  </si>
  <si>
    <t xml:space="preserve">SE 1621 Distribución Norte-Sur (1a Fase)   </t>
  </si>
  <si>
    <t xml:space="preserve">SE 1620 Distribución Valle de México     </t>
  </si>
  <si>
    <t xml:space="preserve">SLT 1721 Distribución NORTE    </t>
  </si>
  <si>
    <t xml:space="preserve">CCI Baja California Sur V    </t>
  </si>
  <si>
    <t xml:space="preserve">SLT 1722 Distribución Sur    </t>
  </si>
  <si>
    <t xml:space="preserve">SE 1701 Subestación Chimalpa Dos  </t>
  </si>
  <si>
    <t xml:space="preserve">SLT 1802 Subestaciones y Líneas de Transmisión del Norte  </t>
  </si>
  <si>
    <t xml:space="preserve">SLT 1804 Subestaciones y Líneas Transmisión Oriental-Peninsular (1a Fase)  </t>
  </si>
  <si>
    <t xml:space="preserve">SLT 1902 Subestaciones y Compensación del Noroeste  </t>
  </si>
  <si>
    <t xml:space="preserve">LT 1905 Transmisión Sureste - Peninsular  </t>
  </si>
  <si>
    <t xml:space="preserve">SLT 1921 Reducción de Pérdidas de Energía en Distribución   </t>
  </si>
  <si>
    <t>2_/ Proyectos que han culminado el pago de sus obligaciones financieras contratadas.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</si>
</sst>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#,##0.0"/>
    <numFmt numFmtId="174" formatCode="#,##0.0_);[Red]\(#,##0.0\)"/>
    <numFmt numFmtId="175" formatCode="#,##0.0;[Red]#,##0.0"/>
    <numFmt numFmtId="176" formatCode="#,##0.0_;"/>
    <numFmt numFmtId="177" formatCode="#,##0.0__;"/>
  </numFmts>
  <fonts count="46">
    <font>
      <sz val="18"/>
      <name val="Arial"/>
      <family val="0"/>
    </font>
    <font>
      <sz val="10"/>
      <color indexed="8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18"/>
      <name val="Soberana Sans"/>
      <family val="3"/>
    </font>
    <font>
      <sz val="9"/>
      <name val="Soberana Sans"/>
      <family val="3"/>
    </font>
    <font>
      <sz val="7"/>
      <name val="Soberana Sans"/>
      <family val="3"/>
    </font>
    <font>
      <b/>
      <sz val="7"/>
      <name val="Soberana Sans"/>
      <family val="3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sz val="20"/>
      <name val="Soberana Sans"/>
      <family val="3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8"/>
      <color indexed="9"/>
      <name val="Soberana Sans"/>
      <family val="3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8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53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 style="thin"/>
      <bottom/>
    </border>
    <border>
      <left style="thin">
        <color indexed="8"/>
      </left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3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horizontal="centerContinuous" vertical="center"/>
    </xf>
    <xf numFmtId="37" fontId="2" fillId="0" borderId="0" xfId="0" applyNumberFormat="1" applyFont="1" applyFill="1" applyAlignment="1">
      <alignment vertical="center" wrapText="1"/>
    </xf>
    <xf numFmtId="37" fontId="0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7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37" fontId="4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37" fontId="4" fillId="0" borderId="12" xfId="0" applyNumberFormat="1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172" fontId="4" fillId="0" borderId="12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7" fontId="4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3" fontId="4" fillId="0" borderId="0" xfId="0" applyNumberFormat="1" applyFont="1" applyAlignment="1">
      <alignment vertical="center"/>
    </xf>
    <xf numFmtId="37" fontId="5" fillId="0" borderId="0" xfId="0" applyNumberFormat="1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37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172" fontId="8" fillId="0" borderId="15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73" fontId="9" fillId="0" borderId="16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33" borderId="0" xfId="0" applyNumberFormat="1" applyFont="1" applyFill="1" applyBorder="1" applyAlignment="1">
      <alignment horizontal="left" vertical="center" wrapText="1"/>
    </xf>
    <xf numFmtId="37" fontId="6" fillId="0" borderId="16" xfId="0" applyNumberFormat="1" applyFont="1" applyFill="1" applyBorder="1" applyAlignment="1">
      <alignment horizontal="center" vertical="center" wrapText="1"/>
    </xf>
    <xf numFmtId="37" fontId="6" fillId="0" borderId="0" xfId="0" applyNumberFormat="1" applyFont="1" applyFill="1" applyBorder="1" applyAlignment="1">
      <alignment vertical="center" wrapText="1"/>
    </xf>
    <xf numFmtId="37" fontId="6" fillId="0" borderId="0" xfId="0" applyNumberFormat="1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173" fontId="6" fillId="0" borderId="16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173" fontId="8" fillId="0" borderId="15" xfId="0" applyNumberFormat="1" applyFont="1" applyFill="1" applyBorder="1" applyAlignment="1">
      <alignment horizontal="right" vertical="center"/>
    </xf>
    <xf numFmtId="173" fontId="9" fillId="0" borderId="15" xfId="0" applyNumberFormat="1" applyFont="1" applyFill="1" applyBorder="1" applyAlignment="1">
      <alignment horizontal="right" vertical="center"/>
    </xf>
    <xf numFmtId="173" fontId="7" fillId="0" borderId="16" xfId="0" applyNumberFormat="1" applyFont="1" applyBorder="1" applyAlignment="1">
      <alignment horizontal="right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173" fontId="9" fillId="0" borderId="17" xfId="0" applyNumberFormat="1" applyFont="1" applyFill="1" applyBorder="1" applyAlignment="1">
      <alignment horizontal="right" vertical="center" wrapText="1"/>
    </xf>
    <xf numFmtId="0" fontId="6" fillId="0" borderId="18" xfId="0" applyFont="1" applyBorder="1" applyAlignment="1">
      <alignment horizontal="left" vertical="center" wrapText="1"/>
    </xf>
    <xf numFmtId="173" fontId="6" fillId="0" borderId="17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173" fontId="6" fillId="0" borderId="19" xfId="0" applyNumberFormat="1" applyFont="1" applyBorder="1" applyAlignment="1">
      <alignment horizontal="right" vertical="center"/>
    </xf>
    <xf numFmtId="49" fontId="45" fillId="34" borderId="20" xfId="0" applyNumberFormat="1" applyFont="1" applyFill="1" applyBorder="1" applyAlignment="1">
      <alignment horizontal="center" vertical="center"/>
    </xf>
    <xf numFmtId="49" fontId="45" fillId="34" borderId="21" xfId="0" applyNumberFormat="1" applyFont="1" applyFill="1" applyBorder="1" applyAlignment="1">
      <alignment horizontal="center" vertical="center"/>
    </xf>
    <xf numFmtId="49" fontId="45" fillId="34" borderId="19" xfId="0" applyNumberFormat="1" applyFont="1" applyFill="1" applyBorder="1" applyAlignment="1">
      <alignment horizontal="center" vertical="center"/>
    </xf>
    <xf numFmtId="49" fontId="45" fillId="34" borderId="20" xfId="0" applyNumberFormat="1" applyFont="1" applyFill="1" applyBorder="1" applyAlignment="1">
      <alignment horizontal="centerContinuous" vertical="center"/>
    </xf>
    <xf numFmtId="49" fontId="45" fillId="34" borderId="22" xfId="0" applyNumberFormat="1" applyFont="1" applyFill="1" applyBorder="1" applyAlignment="1">
      <alignment horizontal="centerContinuous" vertical="center"/>
    </xf>
    <xf numFmtId="49" fontId="45" fillId="34" borderId="23" xfId="0" applyNumberFormat="1" applyFont="1" applyFill="1" applyBorder="1" applyAlignment="1">
      <alignment horizontal="centerContinuous" vertical="center"/>
    </xf>
    <xf numFmtId="49" fontId="45" fillId="34" borderId="24" xfId="0" applyNumberFormat="1" applyFont="1" applyFill="1" applyBorder="1" applyAlignment="1">
      <alignment horizontal="centerContinuous" vertical="center"/>
    </xf>
    <xf numFmtId="49" fontId="45" fillId="34" borderId="16" xfId="0" applyNumberFormat="1" applyFont="1" applyFill="1" applyBorder="1" applyAlignment="1">
      <alignment horizontal="center" vertical="center"/>
    </xf>
    <xf numFmtId="49" fontId="45" fillId="34" borderId="10" xfId="0" applyNumberFormat="1" applyFont="1" applyFill="1" applyBorder="1" applyAlignment="1">
      <alignment horizontal="center" vertical="center"/>
    </xf>
    <xf numFmtId="49" fontId="45" fillId="34" borderId="0" xfId="0" applyNumberFormat="1" applyFont="1" applyFill="1" applyBorder="1" applyAlignment="1">
      <alignment horizontal="center" vertical="center"/>
    </xf>
    <xf numFmtId="49" fontId="45" fillId="34" borderId="22" xfId="0" applyNumberFormat="1" applyFont="1" applyFill="1" applyBorder="1" applyAlignment="1">
      <alignment horizontal="center" vertical="center"/>
    </xf>
    <xf numFmtId="49" fontId="45" fillId="34" borderId="25" xfId="0" applyNumberFormat="1" applyFont="1" applyFill="1" applyBorder="1" applyAlignment="1">
      <alignment horizontal="center" vertical="center"/>
    </xf>
    <xf numFmtId="49" fontId="45" fillId="34" borderId="26" xfId="0" applyNumberFormat="1" applyFont="1" applyFill="1" applyBorder="1" applyAlignment="1">
      <alignment horizontal="centerContinuous" vertical="center"/>
    </xf>
    <xf numFmtId="49" fontId="45" fillId="34" borderId="18" xfId="0" applyNumberFormat="1" applyFont="1" applyFill="1" applyBorder="1" applyAlignment="1">
      <alignment horizontal="centerContinuous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vertical="center" wrapText="1"/>
    </xf>
    <xf numFmtId="49" fontId="6" fillId="0" borderId="19" xfId="0" applyNumberFormat="1" applyFont="1" applyFill="1" applyBorder="1" applyAlignment="1">
      <alignment horizontal="left" vertical="center" wrapText="1"/>
    </xf>
    <xf numFmtId="173" fontId="9" fillId="0" borderId="20" xfId="0" applyNumberFormat="1" applyFont="1" applyFill="1" applyBorder="1" applyAlignment="1">
      <alignment horizontal="right" vertical="center" wrapText="1"/>
    </xf>
    <xf numFmtId="37" fontId="2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left" vertical="center" wrapText="1"/>
    </xf>
    <xf numFmtId="173" fontId="6" fillId="0" borderId="20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vertical="center" wrapText="1"/>
    </xf>
    <xf numFmtId="37" fontId="10" fillId="0" borderId="0" xfId="0" applyNumberFormat="1" applyFont="1" applyFill="1" applyAlignment="1">
      <alignment vertical="center"/>
    </xf>
    <xf numFmtId="0" fontId="6" fillId="0" borderId="0" xfId="0" applyNumberFormat="1" applyFont="1" applyBorder="1" applyAlignment="1">
      <alignment vertical="top"/>
    </xf>
    <xf numFmtId="37" fontId="4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justify" vertical="justify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 2" xfId="49"/>
    <cellStyle name="Millares 2_Avance f y f CFE dlls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5"/>
  <sheetViews>
    <sheetView showGridLines="0" showZeros="0" tabSelected="1" showOutlineSymbols="0" zoomScaleSheetLayoutView="100" zoomScalePageLayoutView="0" workbookViewId="0" topLeftCell="A1">
      <selection activeCell="D68" sqref="D68"/>
    </sheetView>
  </sheetViews>
  <sheetFormatPr defaultColWidth="0" defaultRowHeight="23.25"/>
  <cols>
    <col min="1" max="1" width="0.453125" style="6" customWidth="1"/>
    <col min="2" max="2" width="2.0703125" style="6" bestFit="1" customWidth="1"/>
    <col min="3" max="3" width="0.453125" style="6" customWidth="1"/>
    <col min="4" max="4" width="23.37890625" style="6" customWidth="1"/>
    <col min="5" max="5" width="4.1484375" style="6" bestFit="1" customWidth="1"/>
    <col min="6" max="6" width="5.23046875" style="6" bestFit="1" customWidth="1"/>
    <col min="7" max="7" width="3.83984375" style="6" bestFit="1" customWidth="1"/>
    <col min="8" max="8" width="4.76953125" style="6" bestFit="1" customWidth="1"/>
    <col min="9" max="9" width="3.1484375" style="6" customWidth="1"/>
    <col min="10" max="10" width="3.76953125" style="6" customWidth="1"/>
    <col min="11" max="11" width="4.76953125" style="6" bestFit="1" customWidth="1"/>
    <col min="12" max="12" width="5.4609375" style="6" bestFit="1" customWidth="1"/>
    <col min="13" max="13" width="4.76953125" style="6" bestFit="1" customWidth="1"/>
    <col min="14" max="14" width="0.84375" style="6" customWidth="1"/>
    <col min="15" max="16" width="0" style="6" hidden="1" customWidth="1"/>
    <col min="17" max="16384" width="11.0703125" style="6" hidden="1" customWidth="1"/>
  </cols>
  <sheetData>
    <row r="1" spans="1:14" ht="9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"/>
    </row>
    <row r="2" spans="1:14" s="9" customFormat="1" ht="12" customHeight="1">
      <c r="A2" s="2"/>
      <c r="B2" s="22" t="s">
        <v>79</v>
      </c>
      <c r="C2" s="22"/>
      <c r="D2" s="23"/>
      <c r="E2" s="22"/>
      <c r="F2" s="22"/>
      <c r="G2" s="22"/>
      <c r="H2" s="22"/>
      <c r="I2" s="22"/>
      <c r="J2" s="22"/>
      <c r="K2" s="22"/>
      <c r="L2" s="22"/>
      <c r="M2" s="22"/>
      <c r="N2" s="8"/>
    </row>
    <row r="3" spans="1:14" s="9" customFormat="1" ht="12" customHeight="1">
      <c r="A3" s="2"/>
      <c r="B3" s="25" t="s">
        <v>18</v>
      </c>
      <c r="C3" s="22"/>
      <c r="D3" s="23"/>
      <c r="E3" s="22"/>
      <c r="F3" s="22"/>
      <c r="G3" s="22"/>
      <c r="H3" s="22"/>
      <c r="I3" s="22"/>
      <c r="J3" s="22"/>
      <c r="K3" s="22"/>
      <c r="L3" s="22"/>
      <c r="M3" s="22"/>
      <c r="N3" s="8"/>
    </row>
    <row r="4" spans="1:14" s="9" customFormat="1" ht="12" customHeight="1">
      <c r="A4" s="2"/>
      <c r="B4" s="25" t="s">
        <v>21</v>
      </c>
      <c r="C4" s="22"/>
      <c r="D4" s="23"/>
      <c r="E4" s="22"/>
      <c r="F4" s="22"/>
      <c r="G4" s="22"/>
      <c r="H4" s="22"/>
      <c r="I4" s="22"/>
      <c r="J4" s="22"/>
      <c r="K4" s="22"/>
      <c r="L4" s="22"/>
      <c r="M4" s="22"/>
      <c r="N4" s="8"/>
    </row>
    <row r="5" spans="1:14" s="9" customFormat="1" ht="12" customHeight="1">
      <c r="A5" s="2"/>
      <c r="B5" s="25" t="s">
        <v>24</v>
      </c>
      <c r="C5" s="22"/>
      <c r="D5" s="23"/>
      <c r="E5" s="22"/>
      <c r="F5" s="22"/>
      <c r="G5" s="22"/>
      <c r="H5" s="22"/>
      <c r="I5" s="22"/>
      <c r="J5" s="22"/>
      <c r="K5" s="22"/>
      <c r="L5" s="22"/>
      <c r="M5" s="22"/>
      <c r="N5" s="8"/>
    </row>
    <row r="6" spans="1:14" s="9" customFormat="1" ht="6.75" customHeight="1">
      <c r="A6" s="2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8"/>
    </row>
    <row r="7" spans="1:15" s="9" customFormat="1" ht="12" customHeight="1">
      <c r="A7" s="2"/>
      <c r="B7" s="64"/>
      <c r="C7" s="65"/>
      <c r="D7" s="66"/>
      <c r="E7" s="67" t="s">
        <v>1</v>
      </c>
      <c r="F7" s="68" t="s">
        <v>23</v>
      </c>
      <c r="G7" s="69"/>
      <c r="H7" s="70"/>
      <c r="I7" s="68" t="s">
        <v>20</v>
      </c>
      <c r="J7" s="69"/>
      <c r="K7" s="70"/>
      <c r="L7" s="68" t="s">
        <v>19</v>
      </c>
      <c r="M7" s="70"/>
      <c r="N7" s="10"/>
      <c r="O7" s="11"/>
    </row>
    <row r="8" spans="1:15" s="9" customFormat="1" ht="12" customHeight="1">
      <c r="A8" s="2"/>
      <c r="B8" s="71" t="s">
        <v>2</v>
      </c>
      <c r="C8" s="72"/>
      <c r="D8" s="73" t="s">
        <v>3</v>
      </c>
      <c r="E8" s="71" t="s">
        <v>22</v>
      </c>
      <c r="F8" s="74" t="s">
        <v>80</v>
      </c>
      <c r="G8" s="75" t="s">
        <v>81</v>
      </c>
      <c r="H8" s="71" t="s">
        <v>4</v>
      </c>
      <c r="I8" s="74" t="s">
        <v>5</v>
      </c>
      <c r="J8" s="75" t="s">
        <v>6</v>
      </c>
      <c r="K8" s="71" t="s">
        <v>4</v>
      </c>
      <c r="L8" s="71" t="s">
        <v>7</v>
      </c>
      <c r="M8" s="71" t="s">
        <v>8</v>
      </c>
      <c r="N8" s="12"/>
      <c r="O8" s="13"/>
    </row>
    <row r="9" spans="1:15" s="9" customFormat="1" ht="12" customHeight="1">
      <c r="A9" s="1"/>
      <c r="B9" s="76"/>
      <c r="C9" s="76"/>
      <c r="D9" s="77"/>
      <c r="E9" s="74" t="s">
        <v>9</v>
      </c>
      <c r="F9" s="74" t="s">
        <v>10</v>
      </c>
      <c r="G9" s="74" t="s">
        <v>11</v>
      </c>
      <c r="H9" s="75" t="s">
        <v>12</v>
      </c>
      <c r="I9" s="74" t="s">
        <v>13</v>
      </c>
      <c r="J9" s="74" t="s">
        <v>14</v>
      </c>
      <c r="K9" s="74" t="s">
        <v>15</v>
      </c>
      <c r="L9" s="75" t="s">
        <v>16</v>
      </c>
      <c r="M9" s="75" t="s">
        <v>17</v>
      </c>
      <c r="N9" s="12"/>
      <c r="O9" s="13"/>
    </row>
    <row r="10" spans="1:15" s="9" customFormat="1" ht="5.25" customHeight="1">
      <c r="A10" s="2"/>
      <c r="B10" s="26"/>
      <c r="C10" s="27"/>
      <c r="D10" s="28"/>
      <c r="E10" s="29"/>
      <c r="F10" s="29"/>
      <c r="G10" s="29"/>
      <c r="H10" s="29"/>
      <c r="I10" s="29"/>
      <c r="J10" s="29"/>
      <c r="K10" s="29"/>
      <c r="L10" s="29"/>
      <c r="M10" s="29"/>
      <c r="N10" s="14"/>
      <c r="O10" s="13"/>
    </row>
    <row r="11" spans="1:15" s="9" customFormat="1" ht="12" customHeight="1">
      <c r="A11" s="2"/>
      <c r="B11" s="26"/>
      <c r="C11" s="27"/>
      <c r="D11" s="30" t="s">
        <v>60</v>
      </c>
      <c r="E11" s="52">
        <f>E13+E206</f>
        <v>18271.680597745708</v>
      </c>
      <c r="F11" s="52">
        <f>F13+F206</f>
        <v>10299.064074863381</v>
      </c>
      <c r="G11" s="52">
        <f>G13+G206</f>
        <v>1123.6556221302596</v>
      </c>
      <c r="H11" s="52">
        <f>F11+G11</f>
        <v>11422.719696993641</v>
      </c>
      <c r="I11" s="52">
        <v>0</v>
      </c>
      <c r="J11" s="52">
        <f>J13+J206</f>
        <v>905.4220306363036</v>
      </c>
      <c r="K11" s="52">
        <f>I11+J11</f>
        <v>905.4220306363036</v>
      </c>
      <c r="L11" s="52">
        <f>E11-H11-K11</f>
        <v>5943.538870115763</v>
      </c>
      <c r="M11" s="52">
        <f>K11+L11</f>
        <v>6848.960900752067</v>
      </c>
      <c r="N11" s="14"/>
      <c r="O11" s="13"/>
    </row>
    <row r="12" spans="1:15" s="9" customFormat="1" ht="6.75" customHeight="1">
      <c r="A12" s="2"/>
      <c r="B12" s="26"/>
      <c r="C12" s="27"/>
      <c r="D12" s="28"/>
      <c r="E12" s="52"/>
      <c r="F12" s="52"/>
      <c r="G12" s="52"/>
      <c r="H12" s="52">
        <f>F12+G12</f>
        <v>0</v>
      </c>
      <c r="I12" s="52"/>
      <c r="J12" s="52"/>
      <c r="K12" s="52"/>
      <c r="L12" s="52"/>
      <c r="M12" s="52"/>
      <c r="N12" s="14"/>
      <c r="O12" s="13"/>
    </row>
    <row r="13" spans="1:15" s="9" customFormat="1" ht="12" customHeight="1">
      <c r="A13" s="2"/>
      <c r="B13" s="26"/>
      <c r="C13" s="27"/>
      <c r="D13" s="28" t="s">
        <v>61</v>
      </c>
      <c r="E13" s="52">
        <f>SUM(E14:E204)</f>
        <v>15147.749887812424</v>
      </c>
      <c r="F13" s="52">
        <f>SUM(F14:F204)</f>
        <v>9434.829265138529</v>
      </c>
      <c r="G13" s="52">
        <f>SUM(G14:G204)</f>
        <v>868.5451444464437</v>
      </c>
      <c r="H13" s="52">
        <f>F13+G13</f>
        <v>10303.374409584972</v>
      </c>
      <c r="I13" s="52">
        <v>0</v>
      </c>
      <c r="J13" s="52">
        <f>SUM(J14:J204)</f>
        <v>629.4769483017149</v>
      </c>
      <c r="K13" s="52">
        <f>I13+J13</f>
        <v>629.4769483017149</v>
      </c>
      <c r="L13" s="52">
        <f>E13-H13-K13</f>
        <v>4214.8985299257365</v>
      </c>
      <c r="M13" s="52">
        <f>K13+L13</f>
        <v>4844.375478227452</v>
      </c>
      <c r="N13" s="14"/>
      <c r="O13" s="13"/>
    </row>
    <row r="14" spans="1:15" s="9" customFormat="1" ht="6.75" customHeight="1">
      <c r="A14" s="2"/>
      <c r="B14" s="26"/>
      <c r="C14" s="27"/>
      <c r="D14" s="31"/>
      <c r="E14" s="53"/>
      <c r="F14" s="53"/>
      <c r="G14" s="53"/>
      <c r="H14" s="53">
        <f>F14+G14</f>
        <v>0</v>
      </c>
      <c r="I14" s="53"/>
      <c r="J14" s="53"/>
      <c r="K14" s="53">
        <f>I14+J14</f>
        <v>0</v>
      </c>
      <c r="L14" s="53">
        <f>E14-H14-K14</f>
        <v>0</v>
      </c>
      <c r="M14" s="53">
        <f>K14+L14</f>
        <v>0</v>
      </c>
      <c r="N14" s="14"/>
      <c r="O14" s="13"/>
    </row>
    <row r="15" spans="1:15" s="17" customFormat="1" ht="12" customHeight="1">
      <c r="A15" s="4"/>
      <c r="B15" s="32">
        <v>1</v>
      </c>
      <c r="C15" s="33"/>
      <c r="D15" s="34" t="s">
        <v>95</v>
      </c>
      <c r="E15" s="35">
        <v>103.336</v>
      </c>
      <c r="F15" s="35">
        <v>103.336</v>
      </c>
      <c r="G15" s="35">
        <v>0</v>
      </c>
      <c r="H15" s="35">
        <f aca="true" t="shared" si="0" ref="H15:H78">F15+G15</f>
        <v>103.336</v>
      </c>
      <c r="I15" s="35">
        <v>0</v>
      </c>
      <c r="J15" s="35">
        <v>0</v>
      </c>
      <c r="K15" s="35">
        <f>I15+J15</f>
        <v>0</v>
      </c>
      <c r="L15" s="35">
        <f>E15-H15-K15</f>
        <v>0</v>
      </c>
      <c r="M15" s="35">
        <f>K15+L15</f>
        <v>0</v>
      </c>
      <c r="N15" s="15"/>
      <c r="O15" s="16"/>
    </row>
    <row r="16" spans="1:15" s="17" customFormat="1" ht="12" customHeight="1">
      <c r="A16" s="4"/>
      <c r="B16" s="32">
        <v>2</v>
      </c>
      <c r="C16" s="33"/>
      <c r="D16" s="34" t="s">
        <v>96</v>
      </c>
      <c r="E16" s="35">
        <v>277.36596779</v>
      </c>
      <c r="F16" s="35">
        <v>265.66717562</v>
      </c>
      <c r="G16" s="35">
        <v>11.698792169999999</v>
      </c>
      <c r="H16" s="35">
        <f t="shared" si="0"/>
        <v>277.36596779</v>
      </c>
      <c r="I16" s="35">
        <v>0</v>
      </c>
      <c r="J16" s="35">
        <v>0</v>
      </c>
      <c r="K16" s="35">
        <f aca="true" t="shared" si="1" ref="K16:K79">I16+J16</f>
        <v>0</v>
      </c>
      <c r="L16" s="35">
        <f aca="true" t="shared" si="2" ref="L16:L79">E16-H16-K16</f>
        <v>0</v>
      </c>
      <c r="M16" s="35">
        <f aca="true" t="shared" si="3" ref="M16:M79">K16+L16</f>
        <v>0</v>
      </c>
      <c r="N16" s="15"/>
      <c r="O16" s="16"/>
    </row>
    <row r="17" spans="1:15" s="17" customFormat="1" ht="12" customHeight="1">
      <c r="A17" s="4"/>
      <c r="B17" s="32">
        <v>3</v>
      </c>
      <c r="C17" s="33"/>
      <c r="D17" s="34" t="s">
        <v>97</v>
      </c>
      <c r="E17" s="35">
        <v>27.466865799601855</v>
      </c>
      <c r="F17" s="35">
        <v>27.466865799601855</v>
      </c>
      <c r="G17" s="35">
        <v>0</v>
      </c>
      <c r="H17" s="35">
        <f t="shared" si="0"/>
        <v>27.466865799601855</v>
      </c>
      <c r="I17" s="35">
        <v>0</v>
      </c>
      <c r="J17" s="35">
        <v>0</v>
      </c>
      <c r="K17" s="35">
        <f t="shared" si="1"/>
        <v>0</v>
      </c>
      <c r="L17" s="35">
        <f t="shared" si="2"/>
        <v>0</v>
      </c>
      <c r="M17" s="35">
        <f t="shared" si="3"/>
        <v>0</v>
      </c>
      <c r="N17" s="15"/>
      <c r="O17" s="16"/>
    </row>
    <row r="18" spans="1:15" s="17" customFormat="1" ht="12" customHeight="1">
      <c r="A18" s="4"/>
      <c r="B18" s="32">
        <v>4</v>
      </c>
      <c r="C18" s="33"/>
      <c r="D18" s="34" t="s">
        <v>59</v>
      </c>
      <c r="E18" s="35">
        <v>288.24329353999997</v>
      </c>
      <c r="F18" s="35">
        <v>288.24329353999997</v>
      </c>
      <c r="G18" s="35">
        <v>0</v>
      </c>
      <c r="H18" s="35">
        <f t="shared" si="0"/>
        <v>288.24329353999997</v>
      </c>
      <c r="I18" s="35">
        <v>0</v>
      </c>
      <c r="J18" s="35">
        <v>0</v>
      </c>
      <c r="K18" s="35">
        <f t="shared" si="1"/>
        <v>0</v>
      </c>
      <c r="L18" s="35">
        <f t="shared" si="2"/>
        <v>0</v>
      </c>
      <c r="M18" s="35">
        <f t="shared" si="3"/>
        <v>0</v>
      </c>
      <c r="N18" s="15"/>
      <c r="O18" s="16"/>
    </row>
    <row r="19" spans="1:15" s="17" customFormat="1" ht="12" customHeight="1">
      <c r="A19" s="4"/>
      <c r="B19" s="32">
        <v>5</v>
      </c>
      <c r="C19" s="33"/>
      <c r="D19" s="34" t="s">
        <v>98</v>
      </c>
      <c r="E19" s="35">
        <v>61.20765</v>
      </c>
      <c r="F19" s="35">
        <v>61.20765</v>
      </c>
      <c r="G19" s="35">
        <v>0</v>
      </c>
      <c r="H19" s="35">
        <f t="shared" si="0"/>
        <v>61.20765</v>
      </c>
      <c r="I19" s="35">
        <v>0</v>
      </c>
      <c r="J19" s="35">
        <v>0</v>
      </c>
      <c r="K19" s="35">
        <f t="shared" si="1"/>
        <v>0</v>
      </c>
      <c r="L19" s="35">
        <f t="shared" si="2"/>
        <v>0</v>
      </c>
      <c r="M19" s="35">
        <f t="shared" si="3"/>
        <v>0</v>
      </c>
      <c r="N19" s="15"/>
      <c r="O19" s="16"/>
    </row>
    <row r="20" spans="1:15" s="17" customFormat="1" ht="12" customHeight="1">
      <c r="A20" s="4"/>
      <c r="B20" s="32">
        <v>6</v>
      </c>
      <c r="C20" s="33"/>
      <c r="D20" s="34" t="s">
        <v>99</v>
      </c>
      <c r="E20" s="35">
        <v>307.85336011000004</v>
      </c>
      <c r="F20" s="35">
        <v>177.02805547999998</v>
      </c>
      <c r="G20" s="35">
        <v>130.82530463</v>
      </c>
      <c r="H20" s="35">
        <f t="shared" si="0"/>
        <v>307.85336011</v>
      </c>
      <c r="I20" s="35">
        <v>0</v>
      </c>
      <c r="J20" s="35">
        <v>0</v>
      </c>
      <c r="K20" s="35">
        <f t="shared" si="1"/>
        <v>0</v>
      </c>
      <c r="L20" s="35">
        <f t="shared" si="2"/>
        <v>5.684341886080802E-14</v>
      </c>
      <c r="M20" s="35">
        <f t="shared" si="3"/>
        <v>5.684341886080802E-14</v>
      </c>
      <c r="N20" s="15"/>
      <c r="O20" s="16"/>
    </row>
    <row r="21" spans="1:15" s="17" customFormat="1" ht="12" customHeight="1">
      <c r="A21" s="4"/>
      <c r="B21" s="32">
        <v>7</v>
      </c>
      <c r="C21" s="33"/>
      <c r="D21" s="34" t="s">
        <v>100</v>
      </c>
      <c r="E21" s="35">
        <v>701.2198557300002</v>
      </c>
      <c r="F21" s="35">
        <v>621.3748389100001</v>
      </c>
      <c r="G21" s="35">
        <v>21.1981744</v>
      </c>
      <c r="H21" s="35">
        <f t="shared" si="0"/>
        <v>642.5730133100001</v>
      </c>
      <c r="I21" s="35">
        <v>0</v>
      </c>
      <c r="J21" s="35">
        <v>24.0456018</v>
      </c>
      <c r="K21" s="35">
        <f t="shared" si="1"/>
        <v>24.0456018</v>
      </c>
      <c r="L21" s="35">
        <f t="shared" si="2"/>
        <v>34.6012406200001</v>
      </c>
      <c r="M21" s="35">
        <f t="shared" si="3"/>
        <v>58.6468424200001</v>
      </c>
      <c r="N21" s="15"/>
      <c r="O21" s="16"/>
    </row>
    <row r="22" spans="1:15" s="17" customFormat="1" ht="12" customHeight="1">
      <c r="A22" s="4"/>
      <c r="B22" s="32">
        <v>9</v>
      </c>
      <c r="C22" s="33"/>
      <c r="D22" s="34" t="s">
        <v>101</v>
      </c>
      <c r="E22" s="35">
        <v>100.018923</v>
      </c>
      <c r="F22" s="35">
        <v>100.018923</v>
      </c>
      <c r="G22" s="35">
        <v>0</v>
      </c>
      <c r="H22" s="35">
        <f t="shared" si="0"/>
        <v>100.018923</v>
      </c>
      <c r="I22" s="35">
        <v>0</v>
      </c>
      <c r="J22" s="35">
        <v>0</v>
      </c>
      <c r="K22" s="35">
        <f t="shared" si="1"/>
        <v>0</v>
      </c>
      <c r="L22" s="35">
        <f t="shared" si="2"/>
        <v>0</v>
      </c>
      <c r="M22" s="35">
        <f t="shared" si="3"/>
        <v>0</v>
      </c>
      <c r="N22" s="15"/>
      <c r="O22" s="16"/>
    </row>
    <row r="23" spans="1:15" s="17" customFormat="1" ht="12" customHeight="1">
      <c r="A23" s="4"/>
      <c r="B23" s="32">
        <v>10</v>
      </c>
      <c r="C23" s="33"/>
      <c r="D23" s="34" t="s">
        <v>102</v>
      </c>
      <c r="E23" s="35">
        <v>131.22000368</v>
      </c>
      <c r="F23" s="35">
        <v>131.22000368000002</v>
      </c>
      <c r="G23" s="35">
        <v>0</v>
      </c>
      <c r="H23" s="35">
        <f t="shared" si="0"/>
        <v>131.22000368000002</v>
      </c>
      <c r="I23" s="35">
        <v>0</v>
      </c>
      <c r="J23" s="35">
        <v>0</v>
      </c>
      <c r="K23" s="35">
        <f t="shared" si="1"/>
        <v>0</v>
      </c>
      <c r="L23" s="35">
        <f t="shared" si="2"/>
        <v>-2.842170943040401E-14</v>
      </c>
      <c r="M23" s="35">
        <f t="shared" si="3"/>
        <v>-2.842170943040401E-14</v>
      </c>
      <c r="N23" s="15"/>
      <c r="O23" s="16"/>
    </row>
    <row r="24" spans="1:15" s="17" customFormat="1" ht="12" customHeight="1">
      <c r="A24" s="4"/>
      <c r="B24" s="32">
        <v>11</v>
      </c>
      <c r="C24" s="33"/>
      <c r="D24" s="34" t="s">
        <v>103</v>
      </c>
      <c r="E24" s="35">
        <v>106.40954481</v>
      </c>
      <c r="F24" s="35">
        <v>106.40954481</v>
      </c>
      <c r="G24" s="35">
        <v>0</v>
      </c>
      <c r="H24" s="35">
        <f t="shared" si="0"/>
        <v>106.40954481</v>
      </c>
      <c r="I24" s="35">
        <v>0</v>
      </c>
      <c r="J24" s="35">
        <v>0</v>
      </c>
      <c r="K24" s="35">
        <f t="shared" si="1"/>
        <v>0</v>
      </c>
      <c r="L24" s="35">
        <f t="shared" si="2"/>
        <v>0</v>
      </c>
      <c r="M24" s="35">
        <f t="shared" si="3"/>
        <v>0</v>
      </c>
      <c r="N24" s="15"/>
      <c r="O24" s="16"/>
    </row>
    <row r="25" spans="1:15" s="17" customFormat="1" ht="12" customHeight="1">
      <c r="A25" s="4"/>
      <c r="B25" s="32">
        <v>12</v>
      </c>
      <c r="C25" s="33"/>
      <c r="D25" s="34" t="s">
        <v>104</v>
      </c>
      <c r="E25" s="35">
        <v>175.17806975999986</v>
      </c>
      <c r="F25" s="35">
        <v>175.17806976</v>
      </c>
      <c r="G25" s="35">
        <v>0</v>
      </c>
      <c r="H25" s="35">
        <f t="shared" si="0"/>
        <v>175.17806976</v>
      </c>
      <c r="I25" s="35">
        <v>0</v>
      </c>
      <c r="J25" s="35">
        <v>0</v>
      </c>
      <c r="K25" s="35">
        <f t="shared" si="1"/>
        <v>0</v>
      </c>
      <c r="L25" s="35">
        <f t="shared" si="2"/>
        <v>-1.4210854715202004E-13</v>
      </c>
      <c r="M25" s="35">
        <f t="shared" si="3"/>
        <v>-1.4210854715202004E-13</v>
      </c>
      <c r="N25" s="15"/>
      <c r="O25" s="16"/>
    </row>
    <row r="26" spans="1:15" s="17" customFormat="1" ht="12" customHeight="1">
      <c r="A26" s="4"/>
      <c r="B26" s="32">
        <v>13</v>
      </c>
      <c r="C26" s="33"/>
      <c r="D26" s="34" t="s">
        <v>105</v>
      </c>
      <c r="E26" s="35">
        <v>50.656909</v>
      </c>
      <c r="F26" s="35">
        <v>50.656909</v>
      </c>
      <c r="G26" s="35">
        <v>0</v>
      </c>
      <c r="H26" s="35">
        <f t="shared" si="0"/>
        <v>50.656909</v>
      </c>
      <c r="I26" s="35">
        <v>0</v>
      </c>
      <c r="J26" s="35">
        <v>0</v>
      </c>
      <c r="K26" s="35">
        <f t="shared" si="1"/>
        <v>0</v>
      </c>
      <c r="L26" s="35">
        <f t="shared" si="2"/>
        <v>0</v>
      </c>
      <c r="M26" s="35">
        <f t="shared" si="3"/>
        <v>0</v>
      </c>
      <c r="N26" s="15"/>
      <c r="O26" s="16"/>
    </row>
    <row r="27" spans="1:15" s="17" customFormat="1" ht="12" customHeight="1">
      <c r="A27" s="4"/>
      <c r="B27" s="32">
        <v>14</v>
      </c>
      <c r="C27" s="33"/>
      <c r="D27" s="34" t="s">
        <v>106</v>
      </c>
      <c r="E27" s="35">
        <v>33.76007470999999</v>
      </c>
      <c r="F27" s="35">
        <v>33.76007471</v>
      </c>
      <c r="G27" s="35">
        <v>0</v>
      </c>
      <c r="H27" s="35">
        <f t="shared" si="0"/>
        <v>33.76007471</v>
      </c>
      <c r="I27" s="35">
        <v>0</v>
      </c>
      <c r="J27" s="35">
        <v>0</v>
      </c>
      <c r="K27" s="35">
        <f t="shared" si="1"/>
        <v>0</v>
      </c>
      <c r="L27" s="35">
        <f t="shared" si="2"/>
        <v>-7.105427357601002E-15</v>
      </c>
      <c r="M27" s="35">
        <f t="shared" si="3"/>
        <v>-7.105427357601002E-15</v>
      </c>
      <c r="N27" s="15"/>
      <c r="O27" s="16"/>
    </row>
    <row r="28" spans="1:15" s="17" customFormat="1" ht="12" customHeight="1">
      <c r="A28" s="4"/>
      <c r="B28" s="32">
        <v>15</v>
      </c>
      <c r="C28" s="33"/>
      <c r="D28" s="34" t="s">
        <v>107</v>
      </c>
      <c r="E28" s="35">
        <v>62.848546</v>
      </c>
      <c r="F28" s="35">
        <v>62.848546</v>
      </c>
      <c r="G28" s="35">
        <v>0</v>
      </c>
      <c r="H28" s="35">
        <f t="shared" si="0"/>
        <v>62.848546</v>
      </c>
      <c r="I28" s="35">
        <v>0</v>
      </c>
      <c r="J28" s="35">
        <v>0</v>
      </c>
      <c r="K28" s="35">
        <f t="shared" si="1"/>
        <v>0</v>
      </c>
      <c r="L28" s="35">
        <f t="shared" si="2"/>
        <v>0</v>
      </c>
      <c r="M28" s="35">
        <f t="shared" si="3"/>
        <v>0</v>
      </c>
      <c r="N28" s="15"/>
      <c r="O28" s="16"/>
    </row>
    <row r="29" spans="1:15" s="17" customFormat="1" ht="12" customHeight="1">
      <c r="A29" s="4"/>
      <c r="B29" s="32">
        <v>16</v>
      </c>
      <c r="C29" s="33"/>
      <c r="D29" s="34" t="s">
        <v>108</v>
      </c>
      <c r="E29" s="35">
        <v>72.51091642000002</v>
      </c>
      <c r="F29" s="35">
        <v>72.51091642</v>
      </c>
      <c r="G29" s="35">
        <v>0</v>
      </c>
      <c r="H29" s="35">
        <f t="shared" si="0"/>
        <v>72.51091642</v>
      </c>
      <c r="I29" s="35">
        <v>0</v>
      </c>
      <c r="J29" s="35">
        <v>0</v>
      </c>
      <c r="K29" s="35">
        <f t="shared" si="1"/>
        <v>0</v>
      </c>
      <c r="L29" s="35">
        <f t="shared" si="2"/>
        <v>1.4210854715202004E-14</v>
      </c>
      <c r="M29" s="35">
        <f t="shared" si="3"/>
        <v>1.4210854715202004E-14</v>
      </c>
      <c r="N29" s="15"/>
      <c r="O29" s="16"/>
    </row>
    <row r="30" spans="1:15" s="17" customFormat="1" ht="12" customHeight="1">
      <c r="A30" s="4"/>
      <c r="B30" s="32">
        <v>17</v>
      </c>
      <c r="C30" s="33"/>
      <c r="D30" s="34" t="s">
        <v>109</v>
      </c>
      <c r="E30" s="35">
        <v>44.543919439999996</v>
      </c>
      <c r="F30" s="35">
        <v>44.54391944</v>
      </c>
      <c r="G30" s="35">
        <v>0</v>
      </c>
      <c r="H30" s="35">
        <f t="shared" si="0"/>
        <v>44.54391944</v>
      </c>
      <c r="I30" s="35">
        <v>0</v>
      </c>
      <c r="J30" s="35">
        <v>0</v>
      </c>
      <c r="K30" s="35">
        <f t="shared" si="1"/>
        <v>0</v>
      </c>
      <c r="L30" s="35">
        <f t="shared" si="2"/>
        <v>-7.105427357601002E-15</v>
      </c>
      <c r="M30" s="35">
        <f t="shared" si="3"/>
        <v>-7.105427357601002E-15</v>
      </c>
      <c r="N30" s="15"/>
      <c r="O30" s="16"/>
    </row>
    <row r="31" spans="1:15" s="17" customFormat="1" ht="12" customHeight="1">
      <c r="A31" s="4"/>
      <c r="B31" s="32">
        <v>18</v>
      </c>
      <c r="C31" s="33"/>
      <c r="D31" s="34" t="s">
        <v>110</v>
      </c>
      <c r="E31" s="35">
        <v>41.15665731000001</v>
      </c>
      <c r="F31" s="35">
        <v>41.15665730999999</v>
      </c>
      <c r="G31" s="35">
        <v>0</v>
      </c>
      <c r="H31" s="35">
        <f t="shared" si="0"/>
        <v>41.15665730999999</v>
      </c>
      <c r="I31" s="35">
        <v>0</v>
      </c>
      <c r="J31" s="35">
        <v>0</v>
      </c>
      <c r="K31" s="35">
        <f t="shared" si="1"/>
        <v>0</v>
      </c>
      <c r="L31" s="35">
        <f t="shared" si="2"/>
        <v>1.4210854715202004E-14</v>
      </c>
      <c r="M31" s="35">
        <f t="shared" si="3"/>
        <v>1.4210854715202004E-14</v>
      </c>
      <c r="N31" s="15"/>
      <c r="O31" s="16"/>
    </row>
    <row r="32" spans="1:15" s="17" customFormat="1" ht="12" customHeight="1">
      <c r="A32" s="4"/>
      <c r="B32" s="32">
        <v>19</v>
      </c>
      <c r="C32" s="33"/>
      <c r="D32" s="34" t="s">
        <v>111</v>
      </c>
      <c r="E32" s="35">
        <v>27.679516650000004</v>
      </c>
      <c r="F32" s="35">
        <v>27.67951665</v>
      </c>
      <c r="G32" s="35">
        <v>0</v>
      </c>
      <c r="H32" s="35">
        <f t="shared" si="0"/>
        <v>27.67951665</v>
      </c>
      <c r="I32" s="35">
        <v>0</v>
      </c>
      <c r="J32" s="35">
        <v>0</v>
      </c>
      <c r="K32" s="35">
        <f t="shared" si="1"/>
        <v>0</v>
      </c>
      <c r="L32" s="35">
        <f t="shared" si="2"/>
        <v>3.552713678800501E-15</v>
      </c>
      <c r="M32" s="35">
        <f t="shared" si="3"/>
        <v>3.552713678800501E-15</v>
      </c>
      <c r="N32" s="15"/>
      <c r="O32" s="16"/>
    </row>
    <row r="33" spans="1:15" s="17" customFormat="1" ht="12" customHeight="1">
      <c r="A33" s="4"/>
      <c r="B33" s="32">
        <v>20</v>
      </c>
      <c r="C33" s="33"/>
      <c r="D33" s="34" t="s">
        <v>112</v>
      </c>
      <c r="E33" s="35">
        <v>28.22041186</v>
      </c>
      <c r="F33" s="35">
        <v>28.22041186</v>
      </c>
      <c r="G33" s="35">
        <v>0</v>
      </c>
      <c r="H33" s="35">
        <f t="shared" si="0"/>
        <v>28.22041186</v>
      </c>
      <c r="I33" s="35">
        <v>0</v>
      </c>
      <c r="J33" s="35">
        <v>0</v>
      </c>
      <c r="K33" s="35">
        <f t="shared" si="1"/>
        <v>0</v>
      </c>
      <c r="L33" s="35">
        <f t="shared" si="2"/>
        <v>0</v>
      </c>
      <c r="M33" s="35">
        <f t="shared" si="3"/>
        <v>0</v>
      </c>
      <c r="N33" s="15"/>
      <c r="O33" s="16"/>
    </row>
    <row r="34" spans="1:15" s="17" customFormat="1" ht="12" customHeight="1">
      <c r="A34" s="4"/>
      <c r="B34" s="32">
        <v>21</v>
      </c>
      <c r="C34" s="33"/>
      <c r="D34" s="34" t="s">
        <v>113</v>
      </c>
      <c r="E34" s="35">
        <v>36.478634959999965</v>
      </c>
      <c r="F34" s="35">
        <v>36.478634959999994</v>
      </c>
      <c r="G34" s="35">
        <v>0</v>
      </c>
      <c r="H34" s="35">
        <f t="shared" si="0"/>
        <v>36.478634959999994</v>
      </c>
      <c r="I34" s="35">
        <v>0</v>
      </c>
      <c r="J34" s="35">
        <v>0</v>
      </c>
      <c r="K34" s="35">
        <f t="shared" si="1"/>
        <v>0</v>
      </c>
      <c r="L34" s="35">
        <f t="shared" si="2"/>
        <v>-2.842170943040401E-14</v>
      </c>
      <c r="M34" s="35">
        <f t="shared" si="3"/>
        <v>-2.842170943040401E-14</v>
      </c>
      <c r="N34" s="15"/>
      <c r="O34" s="16"/>
    </row>
    <row r="35" spans="1:15" s="17" customFormat="1" ht="12" customHeight="1">
      <c r="A35" s="4"/>
      <c r="B35" s="32">
        <v>22</v>
      </c>
      <c r="C35" s="33"/>
      <c r="D35" s="34" t="s">
        <v>114</v>
      </c>
      <c r="E35" s="35">
        <v>44.98899998999999</v>
      </c>
      <c r="F35" s="35">
        <v>44.98899999</v>
      </c>
      <c r="G35" s="35">
        <v>0</v>
      </c>
      <c r="H35" s="35">
        <f t="shared" si="0"/>
        <v>44.98899999</v>
      </c>
      <c r="I35" s="35">
        <v>0</v>
      </c>
      <c r="J35" s="35">
        <v>0</v>
      </c>
      <c r="K35" s="35">
        <f t="shared" si="1"/>
        <v>0</v>
      </c>
      <c r="L35" s="35">
        <f t="shared" si="2"/>
        <v>-1.4210854715202004E-14</v>
      </c>
      <c r="M35" s="35">
        <f t="shared" si="3"/>
        <v>-1.4210854715202004E-14</v>
      </c>
      <c r="N35" s="15"/>
      <c r="O35" s="16"/>
    </row>
    <row r="36" spans="1:15" s="17" customFormat="1" ht="12" customHeight="1">
      <c r="A36" s="4"/>
      <c r="B36" s="32">
        <v>23</v>
      </c>
      <c r="C36" s="33"/>
      <c r="D36" s="34" t="s">
        <v>115</v>
      </c>
      <c r="E36" s="35">
        <v>24.339269589999997</v>
      </c>
      <c r="F36" s="35">
        <v>24.339269589999997</v>
      </c>
      <c r="G36" s="35">
        <v>0</v>
      </c>
      <c r="H36" s="35">
        <f t="shared" si="0"/>
        <v>24.339269589999997</v>
      </c>
      <c r="I36" s="35">
        <v>0</v>
      </c>
      <c r="J36" s="35">
        <v>0</v>
      </c>
      <c r="K36" s="35">
        <f t="shared" si="1"/>
        <v>0</v>
      </c>
      <c r="L36" s="35">
        <f t="shared" si="2"/>
        <v>0</v>
      </c>
      <c r="M36" s="35">
        <f t="shared" si="3"/>
        <v>0</v>
      </c>
      <c r="N36" s="15"/>
      <c r="O36" s="16"/>
    </row>
    <row r="37" spans="1:15" s="17" customFormat="1" ht="12" customHeight="1">
      <c r="A37" s="4"/>
      <c r="B37" s="32">
        <v>24</v>
      </c>
      <c r="C37" s="33"/>
      <c r="D37" s="34" t="s">
        <v>116</v>
      </c>
      <c r="E37" s="35">
        <v>44.13057288000001</v>
      </c>
      <c r="F37" s="35">
        <v>44.13057288</v>
      </c>
      <c r="G37" s="35">
        <v>0</v>
      </c>
      <c r="H37" s="35">
        <f t="shared" si="0"/>
        <v>44.13057288</v>
      </c>
      <c r="I37" s="35">
        <v>0</v>
      </c>
      <c r="J37" s="35">
        <v>0</v>
      </c>
      <c r="K37" s="35">
        <f t="shared" si="1"/>
        <v>0</v>
      </c>
      <c r="L37" s="35">
        <f t="shared" si="2"/>
        <v>7.105427357601002E-15</v>
      </c>
      <c r="M37" s="35">
        <f t="shared" si="3"/>
        <v>7.105427357601002E-15</v>
      </c>
      <c r="N37" s="15"/>
      <c r="O37" s="16"/>
    </row>
    <row r="38" spans="1:15" s="17" customFormat="1" ht="12" customHeight="1">
      <c r="A38" s="4"/>
      <c r="B38" s="32">
        <v>25</v>
      </c>
      <c r="C38" s="33"/>
      <c r="D38" s="34" t="s">
        <v>82</v>
      </c>
      <c r="E38" s="35">
        <v>131.42125488142423</v>
      </c>
      <c r="F38" s="35">
        <v>125.98766078067864</v>
      </c>
      <c r="G38" s="35">
        <v>0</v>
      </c>
      <c r="H38" s="35">
        <f t="shared" si="0"/>
        <v>125.98766078067864</v>
      </c>
      <c r="I38" s="35">
        <v>0</v>
      </c>
      <c r="J38" s="35">
        <v>0</v>
      </c>
      <c r="K38" s="35">
        <f t="shared" si="1"/>
        <v>0</v>
      </c>
      <c r="L38" s="35">
        <f t="shared" si="2"/>
        <v>5.433594100745594</v>
      </c>
      <c r="M38" s="35">
        <f t="shared" si="3"/>
        <v>5.433594100745594</v>
      </c>
      <c r="N38" s="15"/>
      <c r="O38" s="16"/>
    </row>
    <row r="39" spans="1:15" s="17" customFormat="1" ht="12" customHeight="1">
      <c r="A39" s="4"/>
      <c r="B39" s="32">
        <v>26</v>
      </c>
      <c r="C39" s="33"/>
      <c r="D39" s="34" t="s">
        <v>117</v>
      </c>
      <c r="E39" s="35">
        <v>114.81579536541163</v>
      </c>
      <c r="F39" s="35">
        <v>105.88870255078118</v>
      </c>
      <c r="G39" s="35">
        <v>1.5967660499999998</v>
      </c>
      <c r="H39" s="35">
        <f t="shared" si="0"/>
        <v>107.48546860078118</v>
      </c>
      <c r="I39" s="35">
        <v>0</v>
      </c>
      <c r="J39" s="35">
        <v>0</v>
      </c>
      <c r="K39" s="35">
        <f t="shared" si="1"/>
        <v>0</v>
      </c>
      <c r="L39" s="35">
        <f t="shared" si="2"/>
        <v>7.330326764630456</v>
      </c>
      <c r="M39" s="35">
        <f t="shared" si="3"/>
        <v>7.330326764630456</v>
      </c>
      <c r="N39" s="15"/>
      <c r="O39" s="16"/>
    </row>
    <row r="40" spans="1:15" s="17" customFormat="1" ht="12" customHeight="1">
      <c r="A40" s="4"/>
      <c r="B40" s="32">
        <v>27</v>
      </c>
      <c r="C40" s="33"/>
      <c r="D40" s="34" t="s">
        <v>25</v>
      </c>
      <c r="E40" s="35">
        <v>121.93666199006165</v>
      </c>
      <c r="F40" s="35">
        <v>119.46814783999999</v>
      </c>
      <c r="G40" s="35">
        <v>0</v>
      </c>
      <c r="H40" s="35">
        <f t="shared" si="0"/>
        <v>119.46814783999999</v>
      </c>
      <c r="I40" s="35">
        <v>0</v>
      </c>
      <c r="J40" s="35">
        <v>0</v>
      </c>
      <c r="K40" s="35">
        <f t="shared" si="1"/>
        <v>0</v>
      </c>
      <c r="L40" s="35">
        <f t="shared" si="2"/>
        <v>2.468514150061665</v>
      </c>
      <c r="M40" s="35">
        <f t="shared" si="3"/>
        <v>2.468514150061665</v>
      </c>
      <c r="N40" s="15"/>
      <c r="O40" s="16"/>
    </row>
    <row r="41" spans="1:15" s="17" customFormat="1" ht="12" customHeight="1">
      <c r="A41" s="4"/>
      <c r="B41" s="32">
        <v>28</v>
      </c>
      <c r="C41" s="33"/>
      <c r="D41" s="34" t="s">
        <v>118</v>
      </c>
      <c r="E41" s="35">
        <v>333.76200130017844</v>
      </c>
      <c r="F41" s="35">
        <v>330.15854637154536</v>
      </c>
      <c r="G41" s="35">
        <v>0</v>
      </c>
      <c r="H41" s="35">
        <f t="shared" si="0"/>
        <v>330.15854637154536</v>
      </c>
      <c r="I41" s="35">
        <v>0</v>
      </c>
      <c r="J41" s="35">
        <v>0</v>
      </c>
      <c r="K41" s="35">
        <f t="shared" si="1"/>
        <v>0</v>
      </c>
      <c r="L41" s="35">
        <f t="shared" si="2"/>
        <v>3.6034549286330844</v>
      </c>
      <c r="M41" s="35">
        <f t="shared" si="3"/>
        <v>3.6034549286330844</v>
      </c>
      <c r="N41" s="15"/>
      <c r="O41" s="16"/>
    </row>
    <row r="42" spans="1:15" s="17" customFormat="1" ht="12" customHeight="1">
      <c r="A42" s="4"/>
      <c r="B42" s="32">
        <v>29</v>
      </c>
      <c r="C42" s="33"/>
      <c r="D42" s="34" t="s">
        <v>119</v>
      </c>
      <c r="E42" s="35">
        <v>44.626217499999996</v>
      </c>
      <c r="F42" s="35">
        <v>44.62621750000001</v>
      </c>
      <c r="G42" s="35">
        <v>0</v>
      </c>
      <c r="H42" s="35">
        <f t="shared" si="0"/>
        <v>44.62621750000001</v>
      </c>
      <c r="I42" s="35">
        <v>0</v>
      </c>
      <c r="J42" s="35">
        <v>0</v>
      </c>
      <c r="K42" s="35">
        <f t="shared" si="1"/>
        <v>0</v>
      </c>
      <c r="L42" s="35">
        <f t="shared" si="2"/>
        <v>-1.4210854715202004E-14</v>
      </c>
      <c r="M42" s="35">
        <f t="shared" si="3"/>
        <v>-1.4210854715202004E-14</v>
      </c>
      <c r="N42" s="15"/>
      <c r="O42" s="16"/>
    </row>
    <row r="43" spans="1:15" s="17" customFormat="1" ht="12" customHeight="1">
      <c r="A43" s="4"/>
      <c r="B43" s="55">
        <v>30</v>
      </c>
      <c r="C43" s="56"/>
      <c r="D43" s="57" t="s">
        <v>120</v>
      </c>
      <c r="E43" s="58">
        <v>131.69078063002215</v>
      </c>
      <c r="F43" s="58">
        <v>128.442596582</v>
      </c>
      <c r="G43" s="58">
        <v>0</v>
      </c>
      <c r="H43" s="58">
        <f t="shared" si="0"/>
        <v>128.442596582</v>
      </c>
      <c r="I43" s="58">
        <v>0</v>
      </c>
      <c r="J43" s="58">
        <v>0</v>
      </c>
      <c r="K43" s="58">
        <f t="shared" si="1"/>
        <v>0</v>
      </c>
      <c r="L43" s="58">
        <f t="shared" si="2"/>
        <v>3.2481840480221535</v>
      </c>
      <c r="M43" s="58">
        <f t="shared" si="3"/>
        <v>3.2481840480221535</v>
      </c>
      <c r="N43" s="15"/>
      <c r="O43" s="16"/>
    </row>
    <row r="44" spans="1:15" s="17" customFormat="1" ht="12" customHeight="1">
      <c r="A44" s="4"/>
      <c r="B44" s="78">
        <v>31</v>
      </c>
      <c r="C44" s="79"/>
      <c r="D44" s="80" t="s">
        <v>83</v>
      </c>
      <c r="E44" s="81">
        <v>275.5313696263336</v>
      </c>
      <c r="F44" s="81">
        <v>261.7548011085883</v>
      </c>
      <c r="G44" s="81">
        <v>0</v>
      </c>
      <c r="H44" s="81">
        <f t="shared" si="0"/>
        <v>261.7548011085883</v>
      </c>
      <c r="I44" s="81">
        <v>0</v>
      </c>
      <c r="J44" s="81">
        <v>0</v>
      </c>
      <c r="K44" s="81">
        <f t="shared" si="1"/>
        <v>0</v>
      </c>
      <c r="L44" s="81">
        <f t="shared" si="2"/>
        <v>13.776568517745318</v>
      </c>
      <c r="M44" s="81">
        <f t="shared" si="3"/>
        <v>13.776568517745318</v>
      </c>
      <c r="N44" s="15"/>
      <c r="O44" s="16"/>
    </row>
    <row r="45" spans="1:15" s="17" customFormat="1" ht="12" customHeight="1">
      <c r="A45" s="4"/>
      <c r="B45" s="32">
        <v>32</v>
      </c>
      <c r="C45" s="33"/>
      <c r="D45" s="34" t="s">
        <v>121</v>
      </c>
      <c r="E45" s="35">
        <v>64.29994275000001</v>
      </c>
      <c r="F45" s="35">
        <v>64.29994275</v>
      </c>
      <c r="G45" s="35">
        <v>0</v>
      </c>
      <c r="H45" s="35">
        <f t="shared" si="0"/>
        <v>64.29994275</v>
      </c>
      <c r="I45" s="35">
        <v>0</v>
      </c>
      <c r="J45" s="35">
        <v>0</v>
      </c>
      <c r="K45" s="35">
        <f t="shared" si="1"/>
        <v>0</v>
      </c>
      <c r="L45" s="35">
        <f t="shared" si="2"/>
        <v>1.4210854715202004E-14</v>
      </c>
      <c r="M45" s="35">
        <f t="shared" si="3"/>
        <v>1.4210854715202004E-14</v>
      </c>
      <c r="N45" s="15"/>
      <c r="O45" s="16"/>
    </row>
    <row r="46" spans="1:15" s="17" customFormat="1" ht="12" customHeight="1">
      <c r="A46" s="4"/>
      <c r="B46" s="32">
        <v>33</v>
      </c>
      <c r="C46" s="33"/>
      <c r="D46" s="34" t="s">
        <v>122</v>
      </c>
      <c r="E46" s="35">
        <v>77.59336259027502</v>
      </c>
      <c r="F46" s="35">
        <v>77.593362590275</v>
      </c>
      <c r="G46" s="35">
        <v>0</v>
      </c>
      <c r="H46" s="35">
        <f t="shared" si="0"/>
        <v>77.593362590275</v>
      </c>
      <c r="I46" s="35">
        <v>0</v>
      </c>
      <c r="J46" s="35">
        <v>0</v>
      </c>
      <c r="K46" s="35">
        <f t="shared" si="1"/>
        <v>0</v>
      </c>
      <c r="L46" s="35">
        <f t="shared" si="2"/>
        <v>1.4210854715202004E-14</v>
      </c>
      <c r="M46" s="35">
        <f t="shared" si="3"/>
        <v>1.4210854715202004E-14</v>
      </c>
      <c r="N46" s="15"/>
      <c r="O46" s="16"/>
    </row>
    <row r="47" spans="1:15" s="83" customFormat="1" ht="12" customHeight="1">
      <c r="A47" s="82"/>
      <c r="B47" s="32">
        <v>34</v>
      </c>
      <c r="C47" s="33"/>
      <c r="D47" s="34" t="s">
        <v>123</v>
      </c>
      <c r="E47" s="35">
        <v>72.49491253999999</v>
      </c>
      <c r="F47" s="35">
        <v>72.49491254</v>
      </c>
      <c r="G47" s="35">
        <v>0</v>
      </c>
      <c r="H47" s="35">
        <f t="shared" si="0"/>
        <v>72.49491254</v>
      </c>
      <c r="I47" s="35">
        <v>0</v>
      </c>
      <c r="J47" s="35">
        <v>0</v>
      </c>
      <c r="K47" s="35">
        <f t="shared" si="1"/>
        <v>0</v>
      </c>
      <c r="L47" s="35">
        <f t="shared" si="2"/>
        <v>-1.4210854715202004E-14</v>
      </c>
      <c r="M47" s="35">
        <f t="shared" si="3"/>
        <v>-1.4210854715202004E-14</v>
      </c>
      <c r="N47" s="15"/>
      <c r="O47" s="16"/>
    </row>
    <row r="48" spans="1:15" s="83" customFormat="1" ht="12" customHeight="1">
      <c r="A48" s="82"/>
      <c r="B48" s="32">
        <v>35</v>
      </c>
      <c r="C48" s="33"/>
      <c r="D48" s="36" t="s">
        <v>124</v>
      </c>
      <c r="E48" s="35">
        <v>40.49746313000004</v>
      </c>
      <c r="F48" s="35">
        <v>40.49746312999999</v>
      </c>
      <c r="G48" s="35">
        <v>0</v>
      </c>
      <c r="H48" s="35">
        <f t="shared" si="0"/>
        <v>40.49746312999999</v>
      </c>
      <c r="I48" s="35">
        <v>0</v>
      </c>
      <c r="J48" s="35">
        <v>0</v>
      </c>
      <c r="K48" s="35">
        <f t="shared" si="1"/>
        <v>0</v>
      </c>
      <c r="L48" s="35">
        <f t="shared" si="2"/>
        <v>4.973799150320701E-14</v>
      </c>
      <c r="M48" s="35">
        <f t="shared" si="3"/>
        <v>4.973799150320701E-14</v>
      </c>
      <c r="N48" s="15"/>
      <c r="O48" s="16"/>
    </row>
    <row r="49" spans="1:15" s="17" customFormat="1" ht="12" customHeight="1">
      <c r="A49" s="4"/>
      <c r="B49" s="32">
        <v>36</v>
      </c>
      <c r="C49" s="33"/>
      <c r="D49" s="34" t="s">
        <v>125</v>
      </c>
      <c r="E49" s="35">
        <v>8.588319089999995</v>
      </c>
      <c r="F49" s="35">
        <v>8.58831909</v>
      </c>
      <c r="G49" s="35">
        <v>0</v>
      </c>
      <c r="H49" s="35">
        <f t="shared" si="0"/>
        <v>8.58831909</v>
      </c>
      <c r="I49" s="35">
        <v>0</v>
      </c>
      <c r="J49" s="35">
        <v>0</v>
      </c>
      <c r="K49" s="35">
        <f t="shared" si="1"/>
        <v>0</v>
      </c>
      <c r="L49" s="35">
        <f t="shared" si="2"/>
        <v>-5.329070518200751E-15</v>
      </c>
      <c r="M49" s="35">
        <f t="shared" si="3"/>
        <v>-5.329070518200751E-15</v>
      </c>
      <c r="N49" s="15"/>
      <c r="O49" s="16"/>
    </row>
    <row r="50" spans="1:15" s="17" customFormat="1" ht="12" customHeight="1">
      <c r="A50" s="4"/>
      <c r="B50" s="32">
        <v>37</v>
      </c>
      <c r="C50" s="33"/>
      <c r="D50" s="34" t="s">
        <v>126</v>
      </c>
      <c r="E50" s="35">
        <v>173.1747566799999</v>
      </c>
      <c r="F50" s="35">
        <v>173.17475668</v>
      </c>
      <c r="G50" s="35">
        <v>0</v>
      </c>
      <c r="H50" s="35">
        <f t="shared" si="0"/>
        <v>173.17475668</v>
      </c>
      <c r="I50" s="35">
        <v>0</v>
      </c>
      <c r="J50" s="35">
        <v>0</v>
      </c>
      <c r="K50" s="35">
        <f t="shared" si="1"/>
        <v>0</v>
      </c>
      <c r="L50" s="35">
        <f t="shared" si="2"/>
        <v>-1.1368683772161603E-13</v>
      </c>
      <c r="M50" s="35">
        <f t="shared" si="3"/>
        <v>-1.1368683772161603E-13</v>
      </c>
      <c r="N50" s="15"/>
      <c r="O50" s="16"/>
    </row>
    <row r="51" spans="1:15" s="17" customFormat="1" ht="12" customHeight="1">
      <c r="A51" s="4"/>
      <c r="B51" s="32">
        <v>38</v>
      </c>
      <c r="C51" s="33"/>
      <c r="D51" s="34" t="s">
        <v>127</v>
      </c>
      <c r="E51" s="35">
        <v>113.81845592009047</v>
      </c>
      <c r="F51" s="35">
        <v>108.6013431700076</v>
      </c>
      <c r="G51" s="35">
        <v>0</v>
      </c>
      <c r="H51" s="35">
        <f t="shared" si="0"/>
        <v>108.6013431700076</v>
      </c>
      <c r="I51" s="35">
        <v>0</v>
      </c>
      <c r="J51" s="35">
        <v>0</v>
      </c>
      <c r="K51" s="35">
        <f t="shared" si="1"/>
        <v>0</v>
      </c>
      <c r="L51" s="35">
        <f t="shared" si="2"/>
        <v>5.217112750082876</v>
      </c>
      <c r="M51" s="35">
        <f t="shared" si="3"/>
        <v>5.217112750082876</v>
      </c>
      <c r="N51" s="15"/>
      <c r="O51" s="16"/>
    </row>
    <row r="52" spans="1:15" s="17" customFormat="1" ht="12" customHeight="1">
      <c r="A52" s="4"/>
      <c r="B52" s="32">
        <v>39</v>
      </c>
      <c r="C52" s="33"/>
      <c r="D52" s="34" t="s">
        <v>62</v>
      </c>
      <c r="E52" s="35">
        <v>65.67252826051963</v>
      </c>
      <c r="F52" s="35">
        <v>63.01100722</v>
      </c>
      <c r="G52" s="35">
        <v>0</v>
      </c>
      <c r="H52" s="35">
        <f t="shared" si="0"/>
        <v>63.01100722</v>
      </c>
      <c r="I52" s="35">
        <v>0</v>
      </c>
      <c r="J52" s="35">
        <v>0</v>
      </c>
      <c r="K52" s="35">
        <f t="shared" si="1"/>
        <v>0</v>
      </c>
      <c r="L52" s="35">
        <f t="shared" si="2"/>
        <v>2.6615210405196237</v>
      </c>
      <c r="M52" s="35">
        <f t="shared" si="3"/>
        <v>2.6615210405196237</v>
      </c>
      <c r="N52" s="15"/>
      <c r="O52" s="16"/>
    </row>
    <row r="53" spans="1:15" s="17" customFormat="1" ht="12" customHeight="1">
      <c r="A53" s="4"/>
      <c r="B53" s="32">
        <v>40</v>
      </c>
      <c r="C53" s="33"/>
      <c r="D53" s="34" t="s">
        <v>128</v>
      </c>
      <c r="E53" s="35">
        <v>14.802609723288855</v>
      </c>
      <c r="F53" s="35">
        <v>14.802609723288862</v>
      </c>
      <c r="G53" s="35">
        <v>0</v>
      </c>
      <c r="H53" s="35">
        <f t="shared" si="0"/>
        <v>14.802609723288862</v>
      </c>
      <c r="I53" s="35">
        <v>0</v>
      </c>
      <c r="J53" s="35">
        <v>0</v>
      </c>
      <c r="K53" s="35">
        <f t="shared" si="1"/>
        <v>0</v>
      </c>
      <c r="L53" s="35">
        <f t="shared" si="2"/>
        <v>-7.105427357601002E-15</v>
      </c>
      <c r="M53" s="35">
        <f t="shared" si="3"/>
        <v>-7.105427357601002E-15</v>
      </c>
      <c r="N53" s="15"/>
      <c r="O53" s="16"/>
    </row>
    <row r="54" spans="1:15" s="17" customFormat="1" ht="12" customHeight="1">
      <c r="A54" s="4"/>
      <c r="B54" s="32">
        <v>41</v>
      </c>
      <c r="C54" s="33"/>
      <c r="D54" s="37" t="s">
        <v>129</v>
      </c>
      <c r="E54" s="35">
        <v>247.3044283757794</v>
      </c>
      <c r="F54" s="35">
        <v>234.9392069112044</v>
      </c>
      <c r="G54" s="35">
        <v>0</v>
      </c>
      <c r="H54" s="35">
        <f t="shared" si="0"/>
        <v>234.9392069112044</v>
      </c>
      <c r="I54" s="35">
        <v>0</v>
      </c>
      <c r="J54" s="35">
        <v>0</v>
      </c>
      <c r="K54" s="35">
        <f t="shared" si="1"/>
        <v>0</v>
      </c>
      <c r="L54" s="35">
        <f t="shared" si="2"/>
        <v>12.365221464575</v>
      </c>
      <c r="M54" s="35">
        <f t="shared" si="3"/>
        <v>12.365221464575</v>
      </c>
      <c r="N54" s="15"/>
      <c r="O54" s="16"/>
    </row>
    <row r="55" spans="1:15" s="17" customFormat="1" ht="12" customHeight="1">
      <c r="A55" s="4"/>
      <c r="B55" s="32">
        <v>42</v>
      </c>
      <c r="C55" s="33"/>
      <c r="D55" s="34" t="s">
        <v>63</v>
      </c>
      <c r="E55" s="35">
        <v>107.39755425113957</v>
      </c>
      <c r="F55" s="35">
        <v>94.36315496636749</v>
      </c>
      <c r="G55" s="35">
        <v>7.483625463221059</v>
      </c>
      <c r="H55" s="35">
        <f t="shared" si="0"/>
        <v>101.84678042958855</v>
      </c>
      <c r="I55" s="35">
        <v>0</v>
      </c>
      <c r="J55" s="35">
        <v>0</v>
      </c>
      <c r="K55" s="35">
        <f t="shared" si="1"/>
        <v>0</v>
      </c>
      <c r="L55" s="35">
        <f t="shared" si="2"/>
        <v>5.550773821551019</v>
      </c>
      <c r="M55" s="35">
        <f t="shared" si="3"/>
        <v>5.550773821551019</v>
      </c>
      <c r="N55" s="15"/>
      <c r="O55" s="16"/>
    </row>
    <row r="56" spans="1:15" s="17" customFormat="1" ht="12" customHeight="1">
      <c r="A56" s="4"/>
      <c r="B56" s="32">
        <v>43</v>
      </c>
      <c r="C56" s="33"/>
      <c r="D56" s="34" t="s">
        <v>130</v>
      </c>
      <c r="E56" s="35">
        <v>43.74975758999999</v>
      </c>
      <c r="F56" s="35">
        <v>41.562269713856814</v>
      </c>
      <c r="G56" s="35">
        <v>0</v>
      </c>
      <c r="H56" s="35">
        <f t="shared" si="0"/>
        <v>41.562269713856814</v>
      </c>
      <c r="I56" s="35">
        <v>0</v>
      </c>
      <c r="J56" s="35">
        <v>0</v>
      </c>
      <c r="K56" s="35">
        <f t="shared" si="1"/>
        <v>0</v>
      </c>
      <c r="L56" s="35">
        <f t="shared" si="2"/>
        <v>2.187487876143173</v>
      </c>
      <c r="M56" s="35">
        <f t="shared" si="3"/>
        <v>2.187487876143173</v>
      </c>
      <c r="N56" s="15"/>
      <c r="O56" s="16"/>
    </row>
    <row r="57" spans="1:15" s="17" customFormat="1" ht="12" customHeight="1">
      <c r="A57" s="5" t="s">
        <v>0</v>
      </c>
      <c r="B57" s="38">
        <v>44</v>
      </c>
      <c r="C57" s="39"/>
      <c r="D57" s="40" t="s">
        <v>131</v>
      </c>
      <c r="E57" s="35">
        <v>21.997</v>
      </c>
      <c r="F57" s="35">
        <v>21.997</v>
      </c>
      <c r="G57" s="35">
        <v>0</v>
      </c>
      <c r="H57" s="35">
        <f t="shared" si="0"/>
        <v>21.997</v>
      </c>
      <c r="I57" s="35">
        <v>0</v>
      </c>
      <c r="J57" s="35">
        <v>0</v>
      </c>
      <c r="K57" s="35">
        <f t="shared" si="1"/>
        <v>0</v>
      </c>
      <c r="L57" s="35">
        <f t="shared" si="2"/>
        <v>0</v>
      </c>
      <c r="M57" s="35">
        <f t="shared" si="3"/>
        <v>0</v>
      </c>
      <c r="N57" s="18"/>
      <c r="O57" s="16"/>
    </row>
    <row r="58" spans="1:15" s="9" customFormat="1" ht="12" customHeight="1">
      <c r="A58" s="6"/>
      <c r="B58" s="41">
        <v>45</v>
      </c>
      <c r="C58" s="42"/>
      <c r="D58" s="43" t="s">
        <v>132</v>
      </c>
      <c r="E58" s="44">
        <v>57.29356075137109</v>
      </c>
      <c r="F58" s="44">
        <v>54.42888272681476</v>
      </c>
      <c r="G58" s="44">
        <v>0</v>
      </c>
      <c r="H58" s="44">
        <f t="shared" si="0"/>
        <v>54.42888272681476</v>
      </c>
      <c r="I58" s="44">
        <v>0</v>
      </c>
      <c r="J58" s="44">
        <v>0</v>
      </c>
      <c r="K58" s="44">
        <f t="shared" si="1"/>
        <v>0</v>
      </c>
      <c r="L58" s="44">
        <f t="shared" si="2"/>
        <v>2.8646780245563264</v>
      </c>
      <c r="M58" s="44">
        <f t="shared" si="3"/>
        <v>2.8646780245563264</v>
      </c>
      <c r="N58" s="19"/>
      <c r="O58" s="13"/>
    </row>
    <row r="59" spans="1:15" s="9" customFormat="1" ht="12" customHeight="1">
      <c r="A59" s="6"/>
      <c r="B59" s="41">
        <v>46</v>
      </c>
      <c r="C59" s="42"/>
      <c r="D59" s="43" t="s">
        <v>133</v>
      </c>
      <c r="E59" s="44">
        <v>21.40162555000001</v>
      </c>
      <c r="F59" s="44">
        <v>21.401625550000002</v>
      </c>
      <c r="G59" s="44">
        <v>0</v>
      </c>
      <c r="H59" s="44">
        <f t="shared" si="0"/>
        <v>21.401625550000002</v>
      </c>
      <c r="I59" s="44">
        <v>0</v>
      </c>
      <c r="J59" s="44">
        <v>0</v>
      </c>
      <c r="K59" s="44">
        <f t="shared" si="1"/>
        <v>0</v>
      </c>
      <c r="L59" s="44">
        <f t="shared" si="2"/>
        <v>7.105427357601002E-15</v>
      </c>
      <c r="M59" s="44">
        <f t="shared" si="3"/>
        <v>7.105427357601002E-15</v>
      </c>
      <c r="N59" s="19"/>
      <c r="O59" s="13"/>
    </row>
    <row r="60" spans="1:15" s="9" customFormat="1" ht="12" customHeight="1">
      <c r="A60" s="6"/>
      <c r="B60" s="41">
        <v>47</v>
      </c>
      <c r="C60" s="42"/>
      <c r="D60" s="43" t="s">
        <v>134</v>
      </c>
      <c r="E60" s="44">
        <v>44.79911905580574</v>
      </c>
      <c r="F60" s="44">
        <v>44.79911905580576</v>
      </c>
      <c r="G60" s="44">
        <v>0</v>
      </c>
      <c r="H60" s="44">
        <f t="shared" si="0"/>
        <v>44.79911905580576</v>
      </c>
      <c r="I60" s="44">
        <v>0</v>
      </c>
      <c r="J60" s="44">
        <v>0</v>
      </c>
      <c r="K60" s="44">
        <f t="shared" si="1"/>
        <v>0</v>
      </c>
      <c r="L60" s="44">
        <f t="shared" si="2"/>
        <v>-2.1316282072803006E-14</v>
      </c>
      <c r="M60" s="44">
        <f t="shared" si="3"/>
        <v>-2.1316282072803006E-14</v>
      </c>
      <c r="N60" s="19"/>
      <c r="O60" s="13"/>
    </row>
    <row r="61" spans="1:15" s="9" customFormat="1" ht="12" customHeight="1">
      <c r="A61" s="6"/>
      <c r="B61" s="41">
        <v>48</v>
      </c>
      <c r="C61" s="42"/>
      <c r="D61" s="43" t="s">
        <v>26</v>
      </c>
      <c r="E61" s="44">
        <v>56.00186400140512</v>
      </c>
      <c r="F61" s="44">
        <v>47.59319790000001</v>
      </c>
      <c r="G61" s="44">
        <v>2.160369</v>
      </c>
      <c r="H61" s="44">
        <f t="shared" si="0"/>
        <v>49.75356690000001</v>
      </c>
      <c r="I61" s="44">
        <v>0</v>
      </c>
      <c r="J61" s="44">
        <v>2.160369</v>
      </c>
      <c r="K61" s="44">
        <f t="shared" si="1"/>
        <v>2.160369</v>
      </c>
      <c r="L61" s="44">
        <f t="shared" si="2"/>
        <v>4.087928101405107</v>
      </c>
      <c r="M61" s="44">
        <f t="shared" si="3"/>
        <v>6.248297101405107</v>
      </c>
      <c r="N61" s="19"/>
      <c r="O61" s="13"/>
    </row>
    <row r="62" spans="1:15" s="9" customFormat="1" ht="12" customHeight="1">
      <c r="A62" s="6"/>
      <c r="B62" s="41">
        <v>49</v>
      </c>
      <c r="C62" s="42"/>
      <c r="D62" s="43" t="s">
        <v>64</v>
      </c>
      <c r="E62" s="44">
        <v>126.85597924637302</v>
      </c>
      <c r="F62" s="44">
        <v>120.51318028593093</v>
      </c>
      <c r="G62" s="44">
        <v>0</v>
      </c>
      <c r="H62" s="44">
        <f t="shared" si="0"/>
        <v>120.51318028593093</v>
      </c>
      <c r="I62" s="44">
        <v>0</v>
      </c>
      <c r="J62" s="44">
        <v>0</v>
      </c>
      <c r="K62" s="44">
        <f t="shared" si="1"/>
        <v>0</v>
      </c>
      <c r="L62" s="44">
        <f t="shared" si="2"/>
        <v>6.342798960442096</v>
      </c>
      <c r="M62" s="44">
        <f t="shared" si="3"/>
        <v>6.342798960442096</v>
      </c>
      <c r="N62" s="19"/>
      <c r="O62" s="13"/>
    </row>
    <row r="63" spans="1:15" s="9" customFormat="1" ht="12" customHeight="1">
      <c r="A63" s="6"/>
      <c r="B63" s="41">
        <v>50</v>
      </c>
      <c r="C63" s="42"/>
      <c r="D63" s="43" t="s">
        <v>84</v>
      </c>
      <c r="E63" s="44">
        <v>152.47226662450532</v>
      </c>
      <c r="F63" s="44">
        <v>137.30902728180888</v>
      </c>
      <c r="G63" s="44">
        <v>2.523210289809758</v>
      </c>
      <c r="H63" s="44">
        <f t="shared" si="0"/>
        <v>139.83223757161863</v>
      </c>
      <c r="I63" s="44">
        <v>0</v>
      </c>
      <c r="J63" s="44">
        <v>2.523210289809758</v>
      </c>
      <c r="K63" s="44">
        <f t="shared" si="1"/>
        <v>2.523210289809758</v>
      </c>
      <c r="L63" s="44">
        <f t="shared" si="2"/>
        <v>10.116818763076932</v>
      </c>
      <c r="M63" s="44">
        <f t="shared" si="3"/>
        <v>12.640029052886689</v>
      </c>
      <c r="N63" s="19"/>
      <c r="O63" s="13"/>
    </row>
    <row r="64" spans="1:15" s="9" customFormat="1" ht="12" customHeight="1">
      <c r="A64" s="6"/>
      <c r="B64" s="41">
        <v>51</v>
      </c>
      <c r="C64" s="42"/>
      <c r="D64" s="43" t="s">
        <v>135</v>
      </c>
      <c r="E64" s="44">
        <v>28.624333310044985</v>
      </c>
      <c r="F64" s="44">
        <v>27.522345045025748</v>
      </c>
      <c r="G64" s="44">
        <v>1.1019882650192394</v>
      </c>
      <c r="H64" s="44">
        <f t="shared" si="0"/>
        <v>28.62433331004499</v>
      </c>
      <c r="I64" s="44">
        <v>0</v>
      </c>
      <c r="J64" s="44">
        <v>0</v>
      </c>
      <c r="K64" s="44">
        <f t="shared" si="1"/>
        <v>0</v>
      </c>
      <c r="L64" s="44">
        <f t="shared" si="2"/>
        <v>-3.552713678800501E-15</v>
      </c>
      <c r="M64" s="44">
        <f t="shared" si="3"/>
        <v>-3.552713678800501E-15</v>
      </c>
      <c r="N64" s="19"/>
      <c r="O64" s="13"/>
    </row>
    <row r="65" spans="1:15" s="9" customFormat="1" ht="12" customHeight="1">
      <c r="A65" s="6"/>
      <c r="B65" s="41">
        <v>52</v>
      </c>
      <c r="C65" s="42"/>
      <c r="D65" s="43" t="s">
        <v>85</v>
      </c>
      <c r="E65" s="44">
        <v>27.516123387778084</v>
      </c>
      <c r="F65" s="44">
        <v>25.769546692851527</v>
      </c>
      <c r="G65" s="44">
        <v>0</v>
      </c>
      <c r="H65" s="44">
        <f t="shared" si="0"/>
        <v>25.769546692851527</v>
      </c>
      <c r="I65" s="44">
        <v>0</v>
      </c>
      <c r="J65" s="44">
        <v>0</v>
      </c>
      <c r="K65" s="44">
        <f t="shared" si="1"/>
        <v>0</v>
      </c>
      <c r="L65" s="44">
        <f t="shared" si="2"/>
        <v>1.7465766949265564</v>
      </c>
      <c r="M65" s="44">
        <f t="shared" si="3"/>
        <v>1.7465766949265564</v>
      </c>
      <c r="N65" s="19"/>
      <c r="O65" s="13"/>
    </row>
    <row r="66" spans="1:15" s="9" customFormat="1" ht="12" customHeight="1">
      <c r="A66" s="6"/>
      <c r="B66" s="41">
        <v>53</v>
      </c>
      <c r="C66" s="42"/>
      <c r="D66" s="43" t="s">
        <v>136</v>
      </c>
      <c r="E66" s="44">
        <v>16.669352629095698</v>
      </c>
      <c r="F66" s="44">
        <v>16.661596788826703</v>
      </c>
      <c r="G66" s="44">
        <v>0.007755840268989535</v>
      </c>
      <c r="H66" s="44">
        <f t="shared" si="0"/>
        <v>16.66935262909569</v>
      </c>
      <c r="I66" s="44">
        <v>0</v>
      </c>
      <c r="J66" s="44">
        <v>0</v>
      </c>
      <c r="K66" s="44">
        <f t="shared" si="1"/>
        <v>0</v>
      </c>
      <c r="L66" s="44">
        <f t="shared" si="2"/>
        <v>7.105427357601002E-15</v>
      </c>
      <c r="M66" s="44">
        <f t="shared" si="3"/>
        <v>7.105427357601002E-15</v>
      </c>
      <c r="N66" s="19"/>
      <c r="O66" s="13"/>
    </row>
    <row r="67" spans="1:15" s="9" customFormat="1" ht="12" customHeight="1">
      <c r="A67" s="6"/>
      <c r="B67" s="41">
        <v>54</v>
      </c>
      <c r="C67" s="42"/>
      <c r="D67" s="43" t="s">
        <v>137</v>
      </c>
      <c r="E67" s="44">
        <v>25.98861947172407</v>
      </c>
      <c r="F67" s="44">
        <v>25.810644664404354</v>
      </c>
      <c r="G67" s="44">
        <v>0.17797480731972232</v>
      </c>
      <c r="H67" s="44">
        <f t="shared" si="0"/>
        <v>25.988619471724075</v>
      </c>
      <c r="I67" s="44">
        <v>0</v>
      </c>
      <c r="J67" s="44">
        <v>0</v>
      </c>
      <c r="K67" s="44">
        <f t="shared" si="1"/>
        <v>0</v>
      </c>
      <c r="L67" s="44">
        <f t="shared" si="2"/>
        <v>-3.552713678800501E-15</v>
      </c>
      <c r="M67" s="44">
        <f t="shared" si="3"/>
        <v>-3.552713678800501E-15</v>
      </c>
      <c r="N67" s="19"/>
      <c r="O67" s="13"/>
    </row>
    <row r="68" spans="1:15" s="9" customFormat="1" ht="20.25" customHeight="1">
      <c r="A68" s="6"/>
      <c r="B68" s="41">
        <v>55</v>
      </c>
      <c r="C68" s="42"/>
      <c r="D68" s="43" t="s">
        <v>138</v>
      </c>
      <c r="E68" s="44">
        <v>21.178822639999996</v>
      </c>
      <c r="F68" s="44">
        <v>21.17882264</v>
      </c>
      <c r="G68" s="44">
        <v>0</v>
      </c>
      <c r="H68" s="44">
        <f t="shared" si="0"/>
        <v>21.17882264</v>
      </c>
      <c r="I68" s="44">
        <v>0</v>
      </c>
      <c r="J68" s="44">
        <v>0</v>
      </c>
      <c r="K68" s="44">
        <f t="shared" si="1"/>
        <v>0</v>
      </c>
      <c r="L68" s="44">
        <f t="shared" si="2"/>
        <v>-3.552713678800501E-15</v>
      </c>
      <c r="M68" s="44">
        <f t="shared" si="3"/>
        <v>-3.552713678800501E-15</v>
      </c>
      <c r="N68" s="19"/>
      <c r="O68" s="13"/>
    </row>
    <row r="69" spans="1:15" s="9" customFormat="1" ht="12" customHeight="1">
      <c r="A69" s="6"/>
      <c r="B69" s="41">
        <v>57</v>
      </c>
      <c r="C69" s="42"/>
      <c r="D69" s="43" t="s">
        <v>27</v>
      </c>
      <c r="E69" s="44">
        <v>13.75860735145823</v>
      </c>
      <c r="F69" s="44">
        <v>10.13792120415225</v>
      </c>
      <c r="G69" s="44">
        <v>1.4482744577360356</v>
      </c>
      <c r="H69" s="44">
        <f t="shared" si="0"/>
        <v>11.586195661888285</v>
      </c>
      <c r="I69" s="44">
        <v>0</v>
      </c>
      <c r="J69" s="44">
        <v>1.4482744577360356</v>
      </c>
      <c r="K69" s="44">
        <f t="shared" si="1"/>
        <v>1.4482744577360356</v>
      </c>
      <c r="L69" s="44">
        <f t="shared" si="2"/>
        <v>0.724137231833909</v>
      </c>
      <c r="M69" s="44">
        <f t="shared" si="3"/>
        <v>2.1724116895699446</v>
      </c>
      <c r="N69" s="19"/>
      <c r="O69" s="13"/>
    </row>
    <row r="70" spans="1:15" s="9" customFormat="1" ht="12" customHeight="1">
      <c r="A70" s="6"/>
      <c r="B70" s="41">
        <v>58</v>
      </c>
      <c r="C70" s="42"/>
      <c r="D70" s="43" t="s">
        <v>139</v>
      </c>
      <c r="E70" s="44">
        <v>77.98035776142936</v>
      </c>
      <c r="F70" s="44">
        <v>74.08133980549792</v>
      </c>
      <c r="G70" s="44">
        <v>0</v>
      </c>
      <c r="H70" s="44">
        <f t="shared" si="0"/>
        <v>74.08133980549792</v>
      </c>
      <c r="I70" s="44">
        <v>0</v>
      </c>
      <c r="J70" s="44">
        <v>0</v>
      </c>
      <c r="K70" s="44">
        <f t="shared" si="1"/>
        <v>0</v>
      </c>
      <c r="L70" s="44">
        <f t="shared" si="2"/>
        <v>3.8990179559314413</v>
      </c>
      <c r="M70" s="44">
        <f t="shared" si="3"/>
        <v>3.8990179559314413</v>
      </c>
      <c r="N70" s="19"/>
      <c r="O70" s="13"/>
    </row>
    <row r="71" spans="1:15" s="9" customFormat="1" ht="12" customHeight="1">
      <c r="A71" s="6"/>
      <c r="B71" s="41">
        <v>59</v>
      </c>
      <c r="C71" s="42"/>
      <c r="D71" s="43" t="s">
        <v>140</v>
      </c>
      <c r="E71" s="44">
        <v>30.29262347254366</v>
      </c>
      <c r="F71" s="44">
        <v>28.669351437746755</v>
      </c>
      <c r="G71" s="44">
        <v>1.6232720347968916</v>
      </c>
      <c r="H71" s="44">
        <f t="shared" si="0"/>
        <v>30.292623472543646</v>
      </c>
      <c r="I71" s="44">
        <v>0</v>
      </c>
      <c r="J71" s="44">
        <v>0</v>
      </c>
      <c r="K71" s="44">
        <f t="shared" si="1"/>
        <v>0</v>
      </c>
      <c r="L71" s="44">
        <f t="shared" si="2"/>
        <v>1.4210854715202004E-14</v>
      </c>
      <c r="M71" s="44">
        <f t="shared" si="3"/>
        <v>1.4210854715202004E-14</v>
      </c>
      <c r="N71" s="19"/>
      <c r="O71" s="13"/>
    </row>
    <row r="72" spans="1:15" s="9" customFormat="1" ht="12" customHeight="1">
      <c r="A72" s="6"/>
      <c r="B72" s="41">
        <v>60</v>
      </c>
      <c r="C72" s="42"/>
      <c r="D72" s="43" t="s">
        <v>141</v>
      </c>
      <c r="E72" s="44">
        <v>113.36041571099429</v>
      </c>
      <c r="F72" s="44">
        <v>111.25682988774318</v>
      </c>
      <c r="G72" s="44">
        <v>2.103585823251063</v>
      </c>
      <c r="H72" s="44">
        <f t="shared" si="0"/>
        <v>113.36041571099425</v>
      </c>
      <c r="I72" s="44">
        <v>0</v>
      </c>
      <c r="J72" s="44">
        <v>0</v>
      </c>
      <c r="K72" s="44">
        <f t="shared" si="1"/>
        <v>0</v>
      </c>
      <c r="L72" s="44">
        <f t="shared" si="2"/>
        <v>4.263256414560601E-14</v>
      </c>
      <c r="M72" s="44">
        <f t="shared" si="3"/>
        <v>4.263256414560601E-14</v>
      </c>
      <c r="N72" s="19"/>
      <c r="O72" s="13"/>
    </row>
    <row r="73" spans="1:15" s="9" customFormat="1" ht="12" customHeight="1">
      <c r="A73" s="6"/>
      <c r="B73" s="41">
        <v>61</v>
      </c>
      <c r="C73" s="42"/>
      <c r="D73" s="43" t="s">
        <v>28</v>
      </c>
      <c r="E73" s="44">
        <v>76.98767900043508</v>
      </c>
      <c r="F73" s="44">
        <v>72.93569589504946</v>
      </c>
      <c r="G73" s="44">
        <v>0</v>
      </c>
      <c r="H73" s="44">
        <f t="shared" si="0"/>
        <v>72.93569589504946</v>
      </c>
      <c r="I73" s="44">
        <v>0</v>
      </c>
      <c r="J73" s="44">
        <v>0</v>
      </c>
      <c r="K73" s="44">
        <f t="shared" si="1"/>
        <v>0</v>
      </c>
      <c r="L73" s="44">
        <f t="shared" si="2"/>
        <v>4.051983105385617</v>
      </c>
      <c r="M73" s="44">
        <f t="shared" si="3"/>
        <v>4.051983105385617</v>
      </c>
      <c r="N73" s="19"/>
      <c r="O73" s="13"/>
    </row>
    <row r="74" spans="1:15" s="9" customFormat="1" ht="12" customHeight="1">
      <c r="A74" s="6"/>
      <c r="B74" s="41">
        <v>63</v>
      </c>
      <c r="C74" s="42"/>
      <c r="D74" s="43" t="s">
        <v>142</v>
      </c>
      <c r="E74" s="44">
        <v>833.484308228902</v>
      </c>
      <c r="F74" s="44">
        <v>246.39640757359118</v>
      </c>
      <c r="G74" s="44">
        <v>27.95656670662175</v>
      </c>
      <c r="H74" s="44">
        <f t="shared" si="0"/>
        <v>274.35297428021295</v>
      </c>
      <c r="I74" s="44">
        <v>0</v>
      </c>
      <c r="J74" s="44">
        <v>27.95656670662175</v>
      </c>
      <c r="K74" s="44">
        <f t="shared" si="1"/>
        <v>27.95656670662175</v>
      </c>
      <c r="L74" s="44">
        <f t="shared" si="2"/>
        <v>531.1747672420673</v>
      </c>
      <c r="M74" s="44">
        <f t="shared" si="3"/>
        <v>559.1313339486891</v>
      </c>
      <c r="N74" s="19"/>
      <c r="O74" s="13"/>
    </row>
    <row r="75" spans="1:15" s="9" customFormat="1" ht="12" customHeight="1">
      <c r="A75" s="6"/>
      <c r="B75" s="41">
        <v>64</v>
      </c>
      <c r="C75" s="42"/>
      <c r="D75" s="43" t="s">
        <v>143</v>
      </c>
      <c r="E75" s="44">
        <v>6.693424191970449</v>
      </c>
      <c r="F75" s="44">
        <v>6.573906295101204</v>
      </c>
      <c r="G75" s="44">
        <v>0.11951789686924494</v>
      </c>
      <c r="H75" s="44">
        <f t="shared" si="0"/>
        <v>6.693424191970449</v>
      </c>
      <c r="I75" s="44">
        <v>0</v>
      </c>
      <c r="J75" s="44">
        <v>0</v>
      </c>
      <c r="K75" s="44">
        <f t="shared" si="1"/>
        <v>0</v>
      </c>
      <c r="L75" s="44">
        <f t="shared" si="2"/>
        <v>0</v>
      </c>
      <c r="M75" s="44">
        <f t="shared" si="3"/>
        <v>0</v>
      </c>
      <c r="N75" s="19"/>
      <c r="O75" s="13"/>
    </row>
    <row r="76" spans="1:15" s="9" customFormat="1" ht="12" customHeight="1">
      <c r="A76" s="6"/>
      <c r="B76" s="49">
        <v>65</v>
      </c>
      <c r="C76" s="50"/>
      <c r="D76" s="59" t="s">
        <v>144</v>
      </c>
      <c r="E76" s="60">
        <v>68.31551940585476</v>
      </c>
      <c r="F76" s="60">
        <v>61.29499676915213</v>
      </c>
      <c r="G76" s="60">
        <v>3.5102612972127085</v>
      </c>
      <c r="H76" s="60">
        <f t="shared" si="0"/>
        <v>64.80525806636484</v>
      </c>
      <c r="I76" s="60">
        <v>0</v>
      </c>
      <c r="J76" s="60">
        <v>0</v>
      </c>
      <c r="K76" s="60">
        <f t="shared" si="1"/>
        <v>0</v>
      </c>
      <c r="L76" s="60">
        <f t="shared" si="2"/>
        <v>3.510261339489915</v>
      </c>
      <c r="M76" s="60">
        <f t="shared" si="3"/>
        <v>3.510261339489915</v>
      </c>
      <c r="N76" s="19"/>
      <c r="O76" s="13"/>
    </row>
    <row r="77" spans="1:15" s="9" customFormat="1" ht="12" customHeight="1">
      <c r="A77" s="6"/>
      <c r="B77" s="84">
        <v>66</v>
      </c>
      <c r="C77" s="85"/>
      <c r="D77" s="86" t="s">
        <v>145</v>
      </c>
      <c r="E77" s="87">
        <v>74.97258862546283</v>
      </c>
      <c r="F77" s="87">
        <v>65.58261763313662</v>
      </c>
      <c r="G77" s="87">
        <v>4.814357783649459</v>
      </c>
      <c r="H77" s="87">
        <f t="shared" si="0"/>
        <v>70.39697541678608</v>
      </c>
      <c r="I77" s="87">
        <v>0</v>
      </c>
      <c r="J77" s="87">
        <v>0</v>
      </c>
      <c r="K77" s="87">
        <f t="shared" si="1"/>
        <v>0</v>
      </c>
      <c r="L77" s="87">
        <f t="shared" si="2"/>
        <v>4.5756132086767565</v>
      </c>
      <c r="M77" s="87">
        <f t="shared" si="3"/>
        <v>4.5756132086767565</v>
      </c>
      <c r="N77" s="19"/>
      <c r="O77" s="13"/>
    </row>
    <row r="78" spans="1:15" s="9" customFormat="1" ht="12" customHeight="1">
      <c r="A78" s="6"/>
      <c r="B78" s="41">
        <v>67</v>
      </c>
      <c r="C78" s="42"/>
      <c r="D78" s="43" t="s">
        <v>146</v>
      </c>
      <c r="E78" s="44">
        <v>20.452486801201065</v>
      </c>
      <c r="F78" s="44">
        <v>20.45248680120106</v>
      </c>
      <c r="G78" s="44">
        <v>0</v>
      </c>
      <c r="H78" s="44">
        <f t="shared" si="0"/>
        <v>20.45248680120106</v>
      </c>
      <c r="I78" s="44">
        <v>0</v>
      </c>
      <c r="J78" s="44">
        <v>0</v>
      </c>
      <c r="K78" s="44">
        <f t="shared" si="1"/>
        <v>0</v>
      </c>
      <c r="L78" s="44">
        <f t="shared" si="2"/>
        <v>3.552713678800501E-15</v>
      </c>
      <c r="M78" s="44">
        <f t="shared" si="3"/>
        <v>3.552713678800501E-15</v>
      </c>
      <c r="N78" s="19"/>
      <c r="O78" s="13"/>
    </row>
    <row r="79" spans="1:15" s="9" customFormat="1" ht="12" customHeight="1">
      <c r="A79" s="6"/>
      <c r="B79" s="41">
        <v>68</v>
      </c>
      <c r="C79" s="42"/>
      <c r="D79" s="43" t="s">
        <v>147</v>
      </c>
      <c r="E79" s="44">
        <v>92.83491262652929</v>
      </c>
      <c r="F79" s="44">
        <v>42.61685730292848</v>
      </c>
      <c r="G79" s="44">
        <v>9.327675613271872</v>
      </c>
      <c r="H79" s="44">
        <f aca="true" t="shared" si="4" ref="H79:H142">F79+G79</f>
        <v>51.94453291620035</v>
      </c>
      <c r="I79" s="44">
        <v>0</v>
      </c>
      <c r="J79" s="44">
        <v>9.427322217597219</v>
      </c>
      <c r="K79" s="44">
        <f t="shared" si="1"/>
        <v>9.427322217597219</v>
      </c>
      <c r="L79" s="44">
        <f t="shared" si="2"/>
        <v>31.463057492731718</v>
      </c>
      <c r="M79" s="44">
        <f t="shared" si="3"/>
        <v>40.890379710328936</v>
      </c>
      <c r="N79" s="19"/>
      <c r="O79" s="13"/>
    </row>
    <row r="80" spans="1:15" s="9" customFormat="1" ht="12" customHeight="1">
      <c r="A80" s="6"/>
      <c r="B80" s="41">
        <v>69</v>
      </c>
      <c r="C80" s="42"/>
      <c r="D80" s="43" t="s">
        <v>148</v>
      </c>
      <c r="E80" s="44">
        <v>33.21054303035761</v>
      </c>
      <c r="F80" s="44">
        <v>33.21054303035763</v>
      </c>
      <c r="G80" s="44">
        <v>0</v>
      </c>
      <c r="H80" s="44">
        <f t="shared" si="4"/>
        <v>33.21054303035763</v>
      </c>
      <c r="I80" s="44">
        <v>0</v>
      </c>
      <c r="J80" s="44">
        <v>0</v>
      </c>
      <c r="K80" s="44">
        <f aca="true" t="shared" si="5" ref="K80:K143">I80+J80</f>
        <v>0</v>
      </c>
      <c r="L80" s="44">
        <f aca="true" t="shared" si="6" ref="L80:L143">E80-H80-K80</f>
        <v>-1.4210854715202004E-14</v>
      </c>
      <c r="M80" s="44">
        <f aca="true" t="shared" si="7" ref="M80:M143">K80+L80</f>
        <v>-1.4210854715202004E-14</v>
      </c>
      <c r="N80" s="19"/>
      <c r="O80" s="13"/>
    </row>
    <row r="81" spans="1:15" s="19" customFormat="1" ht="12" customHeight="1">
      <c r="A81" s="7"/>
      <c r="B81" s="41">
        <v>70</v>
      </c>
      <c r="C81" s="42"/>
      <c r="D81" s="43" t="s">
        <v>149</v>
      </c>
      <c r="E81" s="44">
        <v>37.1120327095735</v>
      </c>
      <c r="F81" s="44">
        <v>35.25643107418274</v>
      </c>
      <c r="G81" s="44">
        <v>0</v>
      </c>
      <c r="H81" s="44">
        <f t="shared" si="4"/>
        <v>35.25643107418274</v>
      </c>
      <c r="I81" s="44">
        <v>0</v>
      </c>
      <c r="J81" s="44">
        <v>0</v>
      </c>
      <c r="K81" s="44">
        <f t="shared" si="5"/>
        <v>0</v>
      </c>
      <c r="L81" s="44">
        <f t="shared" si="6"/>
        <v>1.8556016353907552</v>
      </c>
      <c r="M81" s="44">
        <f t="shared" si="7"/>
        <v>1.8556016353907552</v>
      </c>
      <c r="O81" s="13"/>
    </row>
    <row r="82" spans="1:15" s="19" customFormat="1" ht="12" customHeight="1">
      <c r="A82" s="7"/>
      <c r="B82" s="41">
        <v>71</v>
      </c>
      <c r="C82" s="42"/>
      <c r="D82" s="43" t="s">
        <v>150</v>
      </c>
      <c r="E82" s="44">
        <v>13.575302899899425</v>
      </c>
      <c r="F82" s="44">
        <v>13.575302899899429</v>
      </c>
      <c r="G82" s="44">
        <v>0</v>
      </c>
      <c r="H82" s="44">
        <f t="shared" si="4"/>
        <v>13.575302899899429</v>
      </c>
      <c r="I82" s="44">
        <v>0</v>
      </c>
      <c r="J82" s="44">
        <v>0</v>
      </c>
      <c r="K82" s="44">
        <f t="shared" si="5"/>
        <v>0</v>
      </c>
      <c r="L82" s="44">
        <f t="shared" si="6"/>
        <v>-3.552713678800501E-15</v>
      </c>
      <c r="M82" s="44">
        <f t="shared" si="7"/>
        <v>-3.552713678800501E-15</v>
      </c>
      <c r="O82" s="13"/>
    </row>
    <row r="83" spans="1:15" s="9" customFormat="1" ht="12" customHeight="1">
      <c r="A83" s="6"/>
      <c r="B83" s="41">
        <v>72</v>
      </c>
      <c r="C83" s="42"/>
      <c r="D83" s="43" t="s">
        <v>151</v>
      </c>
      <c r="E83" s="44">
        <v>30.908243400005844</v>
      </c>
      <c r="F83" s="44">
        <v>30.908243400005833</v>
      </c>
      <c r="G83" s="44">
        <v>0</v>
      </c>
      <c r="H83" s="44">
        <f t="shared" si="4"/>
        <v>30.908243400005833</v>
      </c>
      <c r="I83" s="44">
        <v>0</v>
      </c>
      <c r="J83" s="44">
        <v>0</v>
      </c>
      <c r="K83" s="44">
        <f t="shared" si="5"/>
        <v>0</v>
      </c>
      <c r="L83" s="44">
        <f t="shared" si="6"/>
        <v>1.0658141036401503E-14</v>
      </c>
      <c r="M83" s="44">
        <f t="shared" si="7"/>
        <v>1.0658141036401503E-14</v>
      </c>
      <c r="N83" s="19"/>
      <c r="O83" s="13"/>
    </row>
    <row r="84" spans="1:15" s="9" customFormat="1" ht="12" customHeight="1">
      <c r="A84" s="6"/>
      <c r="B84" s="41">
        <v>73</v>
      </c>
      <c r="C84" s="42"/>
      <c r="D84" s="43" t="s">
        <v>29</v>
      </c>
      <c r="E84" s="44">
        <v>42.342147</v>
      </c>
      <c r="F84" s="44">
        <v>25.40528827171997</v>
      </c>
      <c r="G84" s="44">
        <v>4.234214711953329</v>
      </c>
      <c r="H84" s="44">
        <f t="shared" si="4"/>
        <v>29.6395029836733</v>
      </c>
      <c r="I84" s="44">
        <v>0</v>
      </c>
      <c r="J84" s="44">
        <v>4.234214711953329</v>
      </c>
      <c r="K84" s="44">
        <f t="shared" si="5"/>
        <v>4.234214711953329</v>
      </c>
      <c r="L84" s="44">
        <f t="shared" si="6"/>
        <v>8.46842930437337</v>
      </c>
      <c r="M84" s="44">
        <f t="shared" si="7"/>
        <v>12.702644016326698</v>
      </c>
      <c r="N84" s="19"/>
      <c r="O84" s="13"/>
    </row>
    <row r="85" spans="1:15" s="9" customFormat="1" ht="12" customHeight="1">
      <c r="A85" s="6"/>
      <c r="B85" s="41">
        <v>74</v>
      </c>
      <c r="C85" s="42"/>
      <c r="D85" s="43" t="s">
        <v>30</v>
      </c>
      <c r="E85" s="44">
        <v>6.348034009774803</v>
      </c>
      <c r="F85" s="44">
        <v>5.71323061</v>
      </c>
      <c r="G85" s="44">
        <v>0</v>
      </c>
      <c r="H85" s="44">
        <f t="shared" si="4"/>
        <v>5.71323061</v>
      </c>
      <c r="I85" s="44">
        <v>0</v>
      </c>
      <c r="J85" s="44">
        <v>0</v>
      </c>
      <c r="K85" s="44">
        <f t="shared" si="5"/>
        <v>0</v>
      </c>
      <c r="L85" s="44">
        <f t="shared" si="6"/>
        <v>0.6348033997748033</v>
      </c>
      <c r="M85" s="44">
        <f t="shared" si="7"/>
        <v>0.6348033997748033</v>
      </c>
      <c r="N85" s="19"/>
      <c r="O85" s="13"/>
    </row>
    <row r="86" spans="1:15" s="9" customFormat="1" ht="12" customHeight="1">
      <c r="A86" s="6"/>
      <c r="B86" s="41">
        <v>75</v>
      </c>
      <c r="C86" s="42"/>
      <c r="D86" s="43" t="s">
        <v>152</v>
      </c>
      <c r="E86" s="44">
        <v>11.555074340533416</v>
      </c>
      <c r="F86" s="44">
        <v>10.588170622740948</v>
      </c>
      <c r="G86" s="44">
        <v>0</v>
      </c>
      <c r="H86" s="44">
        <f t="shared" si="4"/>
        <v>10.588170622740948</v>
      </c>
      <c r="I86" s="44">
        <v>0</v>
      </c>
      <c r="J86" s="44">
        <v>0</v>
      </c>
      <c r="K86" s="44">
        <f t="shared" si="5"/>
        <v>0</v>
      </c>
      <c r="L86" s="44">
        <f t="shared" si="6"/>
        <v>0.9669037177924675</v>
      </c>
      <c r="M86" s="44">
        <f t="shared" si="7"/>
        <v>0.9669037177924675</v>
      </c>
      <c r="N86" s="19"/>
      <c r="O86" s="13"/>
    </row>
    <row r="87" spans="1:15" s="9" customFormat="1" ht="12" customHeight="1">
      <c r="A87" s="6"/>
      <c r="B87" s="41">
        <v>76</v>
      </c>
      <c r="C87" s="42"/>
      <c r="D87" s="43" t="s">
        <v>153</v>
      </c>
      <c r="E87" s="44">
        <v>18.765999999833028</v>
      </c>
      <c r="F87" s="44">
        <v>17.800555896978512</v>
      </c>
      <c r="G87" s="44">
        <v>0.9654441028545112</v>
      </c>
      <c r="H87" s="44">
        <f t="shared" si="4"/>
        <v>18.765999999833024</v>
      </c>
      <c r="I87" s="44">
        <v>0</v>
      </c>
      <c r="J87" s="44">
        <v>0</v>
      </c>
      <c r="K87" s="44">
        <f t="shared" si="5"/>
        <v>0</v>
      </c>
      <c r="L87" s="44">
        <f t="shared" si="6"/>
        <v>3.552713678800501E-15</v>
      </c>
      <c r="M87" s="44">
        <f t="shared" si="7"/>
        <v>3.552713678800501E-15</v>
      </c>
      <c r="N87" s="19"/>
      <c r="O87" s="13"/>
    </row>
    <row r="88" spans="1:15" s="9" customFormat="1" ht="12" customHeight="1">
      <c r="A88" s="6"/>
      <c r="B88" s="41">
        <v>77</v>
      </c>
      <c r="C88" s="42"/>
      <c r="D88" s="43" t="s">
        <v>65</v>
      </c>
      <c r="E88" s="44">
        <v>14.403624000012586</v>
      </c>
      <c r="F88" s="44">
        <v>12.9632616</v>
      </c>
      <c r="G88" s="44">
        <v>0</v>
      </c>
      <c r="H88" s="44">
        <f t="shared" si="4"/>
        <v>12.9632616</v>
      </c>
      <c r="I88" s="44">
        <v>0</v>
      </c>
      <c r="J88" s="44">
        <v>0</v>
      </c>
      <c r="K88" s="44">
        <f t="shared" si="5"/>
        <v>0</v>
      </c>
      <c r="L88" s="44">
        <f t="shared" si="6"/>
        <v>1.440362400012587</v>
      </c>
      <c r="M88" s="44">
        <f t="shared" si="7"/>
        <v>1.440362400012587</v>
      </c>
      <c r="N88" s="19"/>
      <c r="O88" s="13"/>
    </row>
    <row r="89" spans="1:15" s="9" customFormat="1" ht="12" customHeight="1">
      <c r="A89" s="6"/>
      <c r="B89" s="41">
        <v>78</v>
      </c>
      <c r="C89" s="42"/>
      <c r="D89" s="43" t="s">
        <v>154</v>
      </c>
      <c r="E89" s="44">
        <v>0.2466440002821944</v>
      </c>
      <c r="F89" s="44">
        <v>0.2466440002821944</v>
      </c>
      <c r="G89" s="44">
        <v>0</v>
      </c>
      <c r="H89" s="44">
        <f t="shared" si="4"/>
        <v>0.2466440002821944</v>
      </c>
      <c r="I89" s="44">
        <v>0</v>
      </c>
      <c r="J89" s="44">
        <v>0</v>
      </c>
      <c r="K89" s="44">
        <f t="shared" si="5"/>
        <v>0</v>
      </c>
      <c r="L89" s="44">
        <f t="shared" si="6"/>
        <v>0</v>
      </c>
      <c r="M89" s="44">
        <f t="shared" si="7"/>
        <v>0</v>
      </c>
      <c r="N89" s="19"/>
      <c r="O89" s="13"/>
    </row>
    <row r="90" spans="1:15" s="9" customFormat="1" ht="12" customHeight="1">
      <c r="A90" s="6"/>
      <c r="B90" s="41">
        <v>79</v>
      </c>
      <c r="C90" s="42"/>
      <c r="D90" s="43" t="s">
        <v>66</v>
      </c>
      <c r="E90" s="44">
        <v>127.38759699267192</v>
      </c>
      <c r="F90" s="44">
        <v>95.54069771530813</v>
      </c>
      <c r="G90" s="44">
        <v>12.738759706163838</v>
      </c>
      <c r="H90" s="44">
        <f t="shared" si="4"/>
        <v>108.27945742147196</v>
      </c>
      <c r="I90" s="44">
        <v>0</v>
      </c>
      <c r="J90" s="44">
        <v>12.73875972547445</v>
      </c>
      <c r="K90" s="44">
        <f t="shared" si="5"/>
        <v>12.73875972547445</v>
      </c>
      <c r="L90" s="44">
        <f t="shared" si="6"/>
        <v>6.369379845725506</v>
      </c>
      <c r="M90" s="44">
        <f t="shared" si="7"/>
        <v>19.108139571199956</v>
      </c>
      <c r="N90" s="19"/>
      <c r="O90" s="13"/>
    </row>
    <row r="91" spans="1:15" s="9" customFormat="1" ht="12" customHeight="1">
      <c r="A91" s="6"/>
      <c r="B91" s="41">
        <v>80</v>
      </c>
      <c r="C91" s="42"/>
      <c r="D91" s="43" t="s">
        <v>155</v>
      </c>
      <c r="E91" s="44">
        <v>29.489999999773254</v>
      </c>
      <c r="F91" s="44">
        <v>28.440871544444448</v>
      </c>
      <c r="G91" s="44">
        <v>1.049128455328798</v>
      </c>
      <c r="H91" s="44">
        <f t="shared" si="4"/>
        <v>29.489999999773246</v>
      </c>
      <c r="I91" s="44">
        <v>0</v>
      </c>
      <c r="J91" s="44">
        <v>0</v>
      </c>
      <c r="K91" s="44">
        <f t="shared" si="5"/>
        <v>0</v>
      </c>
      <c r="L91" s="44">
        <f t="shared" si="6"/>
        <v>7.105427357601002E-15</v>
      </c>
      <c r="M91" s="44">
        <f t="shared" si="7"/>
        <v>7.105427357601002E-15</v>
      </c>
      <c r="N91" s="19"/>
      <c r="O91" s="13"/>
    </row>
    <row r="92" spans="1:15" s="9" customFormat="1" ht="12" customHeight="1">
      <c r="A92" s="6"/>
      <c r="B92" s="41">
        <v>82</v>
      </c>
      <c r="C92" s="42"/>
      <c r="D92" s="43" t="s">
        <v>156</v>
      </c>
      <c r="E92" s="44">
        <v>0.5999979990613116</v>
      </c>
      <c r="F92" s="44">
        <v>0.5999979990613116</v>
      </c>
      <c r="G92" s="44">
        <v>0</v>
      </c>
      <c r="H92" s="44">
        <f t="shared" si="4"/>
        <v>0.5999979990613116</v>
      </c>
      <c r="I92" s="44">
        <v>0</v>
      </c>
      <c r="J92" s="44">
        <v>0</v>
      </c>
      <c r="K92" s="44">
        <f t="shared" si="5"/>
        <v>0</v>
      </c>
      <c r="L92" s="44">
        <f t="shared" si="6"/>
        <v>0</v>
      </c>
      <c r="M92" s="44">
        <f t="shared" si="7"/>
        <v>0</v>
      </c>
      <c r="N92" s="19"/>
      <c r="O92" s="13"/>
    </row>
    <row r="93" spans="1:15" s="9" customFormat="1" ht="12" customHeight="1">
      <c r="A93" s="6"/>
      <c r="B93" s="41">
        <v>83</v>
      </c>
      <c r="C93" s="42"/>
      <c r="D93" s="43" t="s">
        <v>157</v>
      </c>
      <c r="E93" s="44">
        <v>0.915293960035154</v>
      </c>
      <c r="F93" s="44">
        <v>0.8237645600000001</v>
      </c>
      <c r="G93" s="44">
        <v>0</v>
      </c>
      <c r="H93" s="44">
        <f t="shared" si="4"/>
        <v>0.8237645600000001</v>
      </c>
      <c r="I93" s="44">
        <v>0</v>
      </c>
      <c r="J93" s="44">
        <v>0</v>
      </c>
      <c r="K93" s="44">
        <f t="shared" si="5"/>
        <v>0</v>
      </c>
      <c r="L93" s="44">
        <f t="shared" si="6"/>
        <v>0.09152940003515386</v>
      </c>
      <c r="M93" s="44">
        <f t="shared" si="7"/>
        <v>0.09152940003515386</v>
      </c>
      <c r="N93" s="19"/>
      <c r="O93" s="13"/>
    </row>
    <row r="94" spans="1:15" s="9" customFormat="1" ht="12" customHeight="1">
      <c r="A94" s="6"/>
      <c r="B94" s="41">
        <v>84</v>
      </c>
      <c r="C94" s="42"/>
      <c r="D94" s="43" t="s">
        <v>158</v>
      </c>
      <c r="E94" s="44">
        <v>13.509</v>
      </c>
      <c r="F94" s="44">
        <v>12.798</v>
      </c>
      <c r="G94" s="44">
        <v>0.711</v>
      </c>
      <c r="H94" s="44">
        <f t="shared" si="4"/>
        <v>13.509</v>
      </c>
      <c r="I94" s="44">
        <v>0</v>
      </c>
      <c r="J94" s="44">
        <v>0</v>
      </c>
      <c r="K94" s="44">
        <f t="shared" si="5"/>
        <v>0</v>
      </c>
      <c r="L94" s="44">
        <f t="shared" si="6"/>
        <v>0</v>
      </c>
      <c r="M94" s="44">
        <f t="shared" si="7"/>
        <v>0</v>
      </c>
      <c r="N94" s="19"/>
      <c r="O94" s="13"/>
    </row>
    <row r="95" spans="1:15" s="9" customFormat="1" ht="12" customHeight="1">
      <c r="A95" s="6"/>
      <c r="B95" s="41">
        <v>87</v>
      </c>
      <c r="C95" s="42"/>
      <c r="D95" s="43" t="s">
        <v>159</v>
      </c>
      <c r="E95" s="44">
        <v>49.20003043182103</v>
      </c>
      <c r="F95" s="44">
        <v>49.200030431821034</v>
      </c>
      <c r="G95" s="44">
        <v>0</v>
      </c>
      <c r="H95" s="44">
        <f t="shared" si="4"/>
        <v>49.200030431821034</v>
      </c>
      <c r="I95" s="44">
        <v>0</v>
      </c>
      <c r="J95" s="44">
        <v>0</v>
      </c>
      <c r="K95" s="44">
        <f t="shared" si="5"/>
        <v>0</v>
      </c>
      <c r="L95" s="44">
        <f t="shared" si="6"/>
        <v>-7.105427357601002E-15</v>
      </c>
      <c r="M95" s="44">
        <f t="shared" si="7"/>
        <v>-7.105427357601002E-15</v>
      </c>
      <c r="N95" s="19"/>
      <c r="O95" s="13"/>
    </row>
    <row r="96" spans="1:15" s="9" customFormat="1" ht="12" customHeight="1">
      <c r="A96" s="6"/>
      <c r="B96" s="41">
        <v>90</v>
      </c>
      <c r="C96" s="42"/>
      <c r="D96" s="43" t="s">
        <v>160</v>
      </c>
      <c r="E96" s="44">
        <v>13.439999999999996</v>
      </c>
      <c r="F96" s="44">
        <v>13.439999999999998</v>
      </c>
      <c r="G96" s="44">
        <v>0</v>
      </c>
      <c r="H96" s="44">
        <f t="shared" si="4"/>
        <v>13.439999999999998</v>
      </c>
      <c r="I96" s="44">
        <v>0</v>
      </c>
      <c r="J96" s="44">
        <v>0</v>
      </c>
      <c r="K96" s="44">
        <f t="shared" si="5"/>
        <v>0</v>
      </c>
      <c r="L96" s="44">
        <f t="shared" si="6"/>
        <v>-1.7763568394002505E-15</v>
      </c>
      <c r="M96" s="44">
        <f t="shared" si="7"/>
        <v>-1.7763568394002505E-15</v>
      </c>
      <c r="N96" s="19"/>
      <c r="O96" s="13"/>
    </row>
    <row r="97" spans="1:15" s="9" customFormat="1" ht="12" customHeight="1">
      <c r="A97" s="6"/>
      <c r="B97" s="41">
        <v>91</v>
      </c>
      <c r="C97" s="42"/>
      <c r="D97" s="43" t="s">
        <v>31</v>
      </c>
      <c r="E97" s="44">
        <v>11.515539000087482</v>
      </c>
      <c r="F97" s="44">
        <v>10.363985122911382</v>
      </c>
      <c r="G97" s="44">
        <v>0.5757769259032456</v>
      </c>
      <c r="H97" s="44">
        <f t="shared" si="4"/>
        <v>10.939762048814627</v>
      </c>
      <c r="I97" s="44">
        <v>0</v>
      </c>
      <c r="J97" s="44">
        <v>0</v>
      </c>
      <c r="K97" s="44">
        <f t="shared" si="5"/>
        <v>0</v>
      </c>
      <c r="L97" s="44">
        <f t="shared" si="6"/>
        <v>0.5757769512728554</v>
      </c>
      <c r="M97" s="44">
        <f t="shared" si="7"/>
        <v>0.5757769512728554</v>
      </c>
      <c r="N97" s="19"/>
      <c r="O97" s="13"/>
    </row>
    <row r="98" spans="1:15" s="9" customFormat="1" ht="12" customHeight="1">
      <c r="A98" s="6"/>
      <c r="B98" s="41">
        <v>92</v>
      </c>
      <c r="C98" s="42"/>
      <c r="D98" s="43" t="s">
        <v>161</v>
      </c>
      <c r="E98" s="44">
        <v>32.350491590449444</v>
      </c>
      <c r="F98" s="44">
        <v>32.19150935059619</v>
      </c>
      <c r="G98" s="44">
        <v>0.1589822398532447</v>
      </c>
      <c r="H98" s="44">
        <f t="shared" si="4"/>
        <v>32.35049159044944</v>
      </c>
      <c r="I98" s="44">
        <v>0</v>
      </c>
      <c r="J98" s="44">
        <v>0</v>
      </c>
      <c r="K98" s="44">
        <f t="shared" si="5"/>
        <v>0</v>
      </c>
      <c r="L98" s="44">
        <f t="shared" si="6"/>
        <v>7.105427357601002E-15</v>
      </c>
      <c r="M98" s="44">
        <f t="shared" si="7"/>
        <v>7.105427357601002E-15</v>
      </c>
      <c r="N98" s="19"/>
      <c r="O98" s="13"/>
    </row>
    <row r="99" spans="1:15" s="9" customFormat="1" ht="12" customHeight="1">
      <c r="A99" s="6"/>
      <c r="B99" s="41">
        <v>93</v>
      </c>
      <c r="C99" s="42"/>
      <c r="D99" s="43" t="s">
        <v>162</v>
      </c>
      <c r="E99" s="44">
        <v>17.368876659338532</v>
      </c>
      <c r="F99" s="44">
        <v>16.363097219220492</v>
      </c>
      <c r="G99" s="44">
        <v>0</v>
      </c>
      <c r="H99" s="44">
        <f t="shared" si="4"/>
        <v>16.363097219220492</v>
      </c>
      <c r="I99" s="44">
        <v>0</v>
      </c>
      <c r="J99" s="44">
        <v>0</v>
      </c>
      <c r="K99" s="44">
        <f t="shared" si="5"/>
        <v>0</v>
      </c>
      <c r="L99" s="44">
        <f t="shared" si="6"/>
        <v>1.0057794401180402</v>
      </c>
      <c r="M99" s="44">
        <f t="shared" si="7"/>
        <v>1.0057794401180402</v>
      </c>
      <c r="N99" s="19"/>
      <c r="O99" s="13"/>
    </row>
    <row r="100" spans="1:15" s="9" customFormat="1" ht="12" customHeight="1">
      <c r="A100" s="6"/>
      <c r="B100" s="41">
        <v>94</v>
      </c>
      <c r="C100" s="42"/>
      <c r="D100" s="43" t="s">
        <v>163</v>
      </c>
      <c r="E100" s="44">
        <v>5.79</v>
      </c>
      <c r="F100" s="44">
        <v>5.79</v>
      </c>
      <c r="G100" s="44">
        <v>0</v>
      </c>
      <c r="H100" s="44">
        <f t="shared" si="4"/>
        <v>5.79</v>
      </c>
      <c r="I100" s="44">
        <v>0</v>
      </c>
      <c r="J100" s="44">
        <v>0</v>
      </c>
      <c r="K100" s="44">
        <f t="shared" si="5"/>
        <v>0</v>
      </c>
      <c r="L100" s="44">
        <f t="shared" si="6"/>
        <v>0</v>
      </c>
      <c r="M100" s="44">
        <f t="shared" si="7"/>
        <v>0</v>
      </c>
      <c r="N100" s="19"/>
      <c r="O100" s="13"/>
    </row>
    <row r="101" spans="1:15" s="9" customFormat="1" ht="12" customHeight="1">
      <c r="A101" s="6"/>
      <c r="B101" s="41">
        <v>95</v>
      </c>
      <c r="C101" s="42"/>
      <c r="D101" s="43" t="s">
        <v>164</v>
      </c>
      <c r="E101" s="44">
        <v>7.703889900091497</v>
      </c>
      <c r="F101" s="44">
        <v>7.703889900091496</v>
      </c>
      <c r="G101" s="44">
        <v>0</v>
      </c>
      <c r="H101" s="44">
        <f t="shared" si="4"/>
        <v>7.703889900091496</v>
      </c>
      <c r="I101" s="44">
        <v>0</v>
      </c>
      <c r="J101" s="44">
        <v>0</v>
      </c>
      <c r="K101" s="44">
        <f t="shared" si="5"/>
        <v>0</v>
      </c>
      <c r="L101" s="44">
        <f t="shared" si="6"/>
        <v>8.881784197001252E-16</v>
      </c>
      <c r="M101" s="44">
        <f t="shared" si="7"/>
        <v>8.881784197001252E-16</v>
      </c>
      <c r="N101" s="19"/>
      <c r="O101" s="13"/>
    </row>
    <row r="102" spans="1:15" s="9" customFormat="1" ht="12" customHeight="1">
      <c r="A102" s="6"/>
      <c r="B102" s="41">
        <v>98</v>
      </c>
      <c r="C102" s="42"/>
      <c r="D102" s="43" t="s">
        <v>165</v>
      </c>
      <c r="E102" s="44">
        <v>3.4793841394450813</v>
      </c>
      <c r="F102" s="44">
        <v>3.4793841394450813</v>
      </c>
      <c r="G102" s="44">
        <v>0</v>
      </c>
      <c r="H102" s="44">
        <f t="shared" si="4"/>
        <v>3.4793841394450813</v>
      </c>
      <c r="I102" s="44">
        <v>0</v>
      </c>
      <c r="J102" s="44">
        <v>0</v>
      </c>
      <c r="K102" s="44">
        <f t="shared" si="5"/>
        <v>0</v>
      </c>
      <c r="L102" s="44">
        <f t="shared" si="6"/>
        <v>0</v>
      </c>
      <c r="M102" s="44">
        <f t="shared" si="7"/>
        <v>0</v>
      </c>
      <c r="N102" s="19"/>
      <c r="O102" s="13"/>
    </row>
    <row r="103" spans="1:15" s="9" customFormat="1" ht="12" customHeight="1">
      <c r="A103" s="6"/>
      <c r="B103" s="41">
        <v>99</v>
      </c>
      <c r="C103" s="42"/>
      <c r="D103" s="43" t="s">
        <v>166</v>
      </c>
      <c r="E103" s="44">
        <v>44.814983070525365</v>
      </c>
      <c r="F103" s="44">
        <v>42.57423391680288</v>
      </c>
      <c r="G103" s="44">
        <v>0</v>
      </c>
      <c r="H103" s="44">
        <f t="shared" si="4"/>
        <v>42.57423391680288</v>
      </c>
      <c r="I103" s="44">
        <v>0</v>
      </c>
      <c r="J103" s="44">
        <v>0</v>
      </c>
      <c r="K103" s="44">
        <f t="shared" si="5"/>
        <v>0</v>
      </c>
      <c r="L103" s="44">
        <f t="shared" si="6"/>
        <v>2.240749153722483</v>
      </c>
      <c r="M103" s="44">
        <f t="shared" si="7"/>
        <v>2.240749153722483</v>
      </c>
      <c r="N103" s="19"/>
      <c r="O103" s="13"/>
    </row>
    <row r="104" spans="1:15" s="9" customFormat="1" ht="12" customHeight="1">
      <c r="A104" s="6"/>
      <c r="B104" s="41">
        <v>100</v>
      </c>
      <c r="C104" s="42"/>
      <c r="D104" s="43" t="s">
        <v>167</v>
      </c>
      <c r="E104" s="44">
        <v>79.61909469049026</v>
      </c>
      <c r="F104" s="44">
        <v>65.28204137722214</v>
      </c>
      <c r="G104" s="44">
        <v>6.466272875024131</v>
      </c>
      <c r="H104" s="44">
        <f t="shared" si="4"/>
        <v>71.74831425224627</v>
      </c>
      <c r="I104" s="44">
        <v>0</v>
      </c>
      <c r="J104" s="44">
        <v>2.5301253159322425</v>
      </c>
      <c r="K104" s="44">
        <f t="shared" si="5"/>
        <v>2.5301253159322425</v>
      </c>
      <c r="L104" s="44">
        <f t="shared" si="6"/>
        <v>5.340655122311741</v>
      </c>
      <c r="M104" s="44">
        <f t="shared" si="7"/>
        <v>7.870780438243983</v>
      </c>
      <c r="N104" s="19"/>
      <c r="O104" s="13"/>
    </row>
    <row r="105" spans="1:15" s="9" customFormat="1" ht="12" customHeight="1">
      <c r="A105" s="6"/>
      <c r="B105" s="41">
        <v>101</v>
      </c>
      <c r="C105" s="42"/>
      <c r="D105" s="43" t="s">
        <v>168</v>
      </c>
      <c r="E105" s="44">
        <v>27.883665172037695</v>
      </c>
      <c r="F105" s="44">
        <v>22.53051950398925</v>
      </c>
      <c r="G105" s="44">
        <v>2.362665070147316</v>
      </c>
      <c r="H105" s="44">
        <f t="shared" si="4"/>
        <v>24.893184574136566</v>
      </c>
      <c r="I105" s="44">
        <v>0</v>
      </c>
      <c r="J105" s="44">
        <v>1.8873197994346083</v>
      </c>
      <c r="K105" s="44">
        <f t="shared" si="5"/>
        <v>1.8873197994346083</v>
      </c>
      <c r="L105" s="44">
        <f t="shared" si="6"/>
        <v>1.103160798466521</v>
      </c>
      <c r="M105" s="44">
        <f t="shared" si="7"/>
        <v>2.9904805979011293</v>
      </c>
      <c r="N105" s="19"/>
      <c r="O105" s="13"/>
    </row>
    <row r="106" spans="1:15" s="9" customFormat="1" ht="12" customHeight="1">
      <c r="A106" s="6"/>
      <c r="B106" s="41">
        <v>102</v>
      </c>
      <c r="C106" s="42"/>
      <c r="D106" s="43" t="s">
        <v>169</v>
      </c>
      <c r="E106" s="44">
        <v>19.289472026995238</v>
      </c>
      <c r="F106" s="44">
        <v>18.15753675552701</v>
      </c>
      <c r="G106" s="44">
        <v>1.1319352714682331</v>
      </c>
      <c r="H106" s="44">
        <f t="shared" si="4"/>
        <v>19.28947202699524</v>
      </c>
      <c r="I106" s="44">
        <v>0</v>
      </c>
      <c r="J106" s="44">
        <v>0</v>
      </c>
      <c r="K106" s="44">
        <f t="shared" si="5"/>
        <v>0</v>
      </c>
      <c r="L106" s="44">
        <f t="shared" si="6"/>
        <v>-3.552713678800501E-15</v>
      </c>
      <c r="M106" s="44">
        <f t="shared" si="7"/>
        <v>-3.552713678800501E-15</v>
      </c>
      <c r="N106" s="19"/>
      <c r="O106" s="13"/>
    </row>
    <row r="107" spans="1:15" s="9" customFormat="1" ht="12" customHeight="1">
      <c r="A107" s="6"/>
      <c r="B107" s="41">
        <v>103</v>
      </c>
      <c r="C107" s="42"/>
      <c r="D107" s="43" t="s">
        <v>170</v>
      </c>
      <c r="E107" s="44">
        <v>6.691151969849248</v>
      </c>
      <c r="F107" s="44">
        <v>6.691151969849245</v>
      </c>
      <c r="G107" s="44">
        <v>0</v>
      </c>
      <c r="H107" s="44">
        <f t="shared" si="4"/>
        <v>6.691151969849245</v>
      </c>
      <c r="I107" s="44">
        <v>0</v>
      </c>
      <c r="J107" s="44">
        <v>0</v>
      </c>
      <c r="K107" s="44">
        <f t="shared" si="5"/>
        <v>0</v>
      </c>
      <c r="L107" s="44">
        <f t="shared" si="6"/>
        <v>2.6645352591003757E-15</v>
      </c>
      <c r="M107" s="44">
        <f t="shared" si="7"/>
        <v>2.6645352591003757E-15</v>
      </c>
      <c r="N107" s="19"/>
      <c r="O107" s="13"/>
    </row>
    <row r="108" spans="1:15" s="9" customFormat="1" ht="12" customHeight="1">
      <c r="A108" s="6"/>
      <c r="B108" s="41">
        <v>105</v>
      </c>
      <c r="C108" s="42"/>
      <c r="D108" s="43" t="s">
        <v>32</v>
      </c>
      <c r="E108" s="44">
        <v>101.45959347692146</v>
      </c>
      <c r="F108" s="44">
        <v>96.11961487267956</v>
      </c>
      <c r="G108" s="44">
        <v>0</v>
      </c>
      <c r="H108" s="44">
        <f t="shared" si="4"/>
        <v>96.11961487267956</v>
      </c>
      <c r="I108" s="44">
        <v>0</v>
      </c>
      <c r="J108" s="44">
        <v>0</v>
      </c>
      <c r="K108" s="44">
        <f t="shared" si="5"/>
        <v>0</v>
      </c>
      <c r="L108" s="44">
        <f t="shared" si="6"/>
        <v>5.339978604241892</v>
      </c>
      <c r="M108" s="44">
        <f t="shared" si="7"/>
        <v>5.339978604241892</v>
      </c>
      <c r="N108" s="19"/>
      <c r="O108" s="13"/>
    </row>
    <row r="109" spans="1:15" s="9" customFormat="1" ht="12" customHeight="1">
      <c r="A109" s="6"/>
      <c r="B109" s="49">
        <v>106</v>
      </c>
      <c r="C109" s="50"/>
      <c r="D109" s="59" t="s">
        <v>33</v>
      </c>
      <c r="E109" s="60">
        <v>74.49625975715203</v>
      </c>
      <c r="F109" s="60">
        <v>63.321820932756886</v>
      </c>
      <c r="G109" s="60">
        <v>7.449625828350658</v>
      </c>
      <c r="H109" s="60">
        <f t="shared" si="4"/>
        <v>70.77144676110754</v>
      </c>
      <c r="I109" s="60">
        <v>0</v>
      </c>
      <c r="J109" s="60">
        <v>0</v>
      </c>
      <c r="K109" s="60">
        <f t="shared" si="5"/>
        <v>0</v>
      </c>
      <c r="L109" s="60">
        <f t="shared" si="6"/>
        <v>3.7248129960444913</v>
      </c>
      <c r="M109" s="60">
        <f t="shared" si="7"/>
        <v>3.7248129960444913</v>
      </c>
      <c r="N109" s="19"/>
      <c r="O109" s="13"/>
    </row>
    <row r="110" spans="1:15" s="9" customFormat="1" ht="12" customHeight="1">
      <c r="A110" s="6"/>
      <c r="B110" s="84">
        <v>107</v>
      </c>
      <c r="C110" s="85"/>
      <c r="D110" s="86" t="s">
        <v>34</v>
      </c>
      <c r="E110" s="87">
        <v>60.490727</v>
      </c>
      <c r="F110" s="87">
        <v>53.76953511580431</v>
      </c>
      <c r="G110" s="87">
        <v>3.360595939802257</v>
      </c>
      <c r="H110" s="87">
        <f t="shared" si="4"/>
        <v>57.13013105560657</v>
      </c>
      <c r="I110" s="87">
        <v>0</v>
      </c>
      <c r="J110" s="87">
        <v>0</v>
      </c>
      <c r="K110" s="87">
        <f t="shared" si="5"/>
        <v>0</v>
      </c>
      <c r="L110" s="87">
        <f t="shared" si="6"/>
        <v>3.360595944393431</v>
      </c>
      <c r="M110" s="87">
        <f t="shared" si="7"/>
        <v>3.360595944393431</v>
      </c>
      <c r="N110" s="19"/>
      <c r="O110" s="13"/>
    </row>
    <row r="111" spans="1:15" s="9" customFormat="1" ht="12" customHeight="1">
      <c r="A111" s="6"/>
      <c r="B111" s="41">
        <v>108</v>
      </c>
      <c r="C111" s="42"/>
      <c r="D111" s="43" t="s">
        <v>171</v>
      </c>
      <c r="E111" s="44">
        <v>34.26155729279038</v>
      </c>
      <c r="F111" s="44">
        <v>32.73765412411615</v>
      </c>
      <c r="G111" s="44">
        <v>1.5239031686742217</v>
      </c>
      <c r="H111" s="44">
        <f t="shared" si="4"/>
        <v>34.26155729279037</v>
      </c>
      <c r="I111" s="44">
        <v>0</v>
      </c>
      <c r="J111" s="44">
        <v>0</v>
      </c>
      <c r="K111" s="44">
        <f t="shared" si="5"/>
        <v>0</v>
      </c>
      <c r="L111" s="44">
        <f t="shared" si="6"/>
        <v>7.105427357601002E-15</v>
      </c>
      <c r="M111" s="44">
        <f t="shared" si="7"/>
        <v>7.105427357601002E-15</v>
      </c>
      <c r="N111" s="19"/>
      <c r="O111" s="13"/>
    </row>
    <row r="112" spans="1:15" s="9" customFormat="1" ht="12" customHeight="1">
      <c r="A112" s="6"/>
      <c r="B112" s="41">
        <v>110</v>
      </c>
      <c r="C112" s="42"/>
      <c r="D112" s="43" t="s">
        <v>172</v>
      </c>
      <c r="E112" s="44">
        <v>5.251122369165555</v>
      </c>
      <c r="F112" s="44">
        <v>4.96707042465751</v>
      </c>
      <c r="G112" s="44">
        <v>0.28405194450804555</v>
      </c>
      <c r="H112" s="44">
        <f t="shared" si="4"/>
        <v>5.2511223691655555</v>
      </c>
      <c r="I112" s="44">
        <v>0</v>
      </c>
      <c r="J112" s="44">
        <v>0</v>
      </c>
      <c r="K112" s="44">
        <f t="shared" si="5"/>
        <v>0</v>
      </c>
      <c r="L112" s="44">
        <f t="shared" si="6"/>
        <v>-8.881784197001252E-16</v>
      </c>
      <c r="M112" s="44">
        <f t="shared" si="7"/>
        <v>-8.881784197001252E-16</v>
      </c>
      <c r="N112" s="19"/>
      <c r="O112" s="13"/>
    </row>
    <row r="113" spans="1:15" s="9" customFormat="1" ht="12" customHeight="1">
      <c r="A113" s="6"/>
      <c r="B113" s="41">
        <v>111</v>
      </c>
      <c r="C113" s="42"/>
      <c r="D113" s="43" t="s">
        <v>173</v>
      </c>
      <c r="E113" s="44">
        <v>31.473587</v>
      </c>
      <c r="F113" s="44">
        <v>17.310472842492587</v>
      </c>
      <c r="G113" s="44">
        <v>3.147358698635016</v>
      </c>
      <c r="H113" s="44">
        <f t="shared" si="4"/>
        <v>20.457831541127604</v>
      </c>
      <c r="I113" s="44">
        <v>0</v>
      </c>
      <c r="J113" s="44">
        <v>3.147358698635016</v>
      </c>
      <c r="K113" s="44">
        <f t="shared" si="5"/>
        <v>3.147358698635016</v>
      </c>
      <c r="L113" s="44">
        <f t="shared" si="6"/>
        <v>7.8683967602373786</v>
      </c>
      <c r="M113" s="44">
        <f t="shared" si="7"/>
        <v>11.015755458872395</v>
      </c>
      <c r="N113" s="19"/>
      <c r="O113" s="13"/>
    </row>
    <row r="114" spans="1:15" s="9" customFormat="1" ht="12" customHeight="1">
      <c r="A114" s="6"/>
      <c r="B114" s="41">
        <v>112</v>
      </c>
      <c r="C114" s="42"/>
      <c r="D114" s="43" t="s">
        <v>174</v>
      </c>
      <c r="E114" s="44">
        <v>13.68976493914519</v>
      </c>
      <c r="F114" s="44">
        <v>12.756483175935708</v>
      </c>
      <c r="G114" s="44">
        <v>0</v>
      </c>
      <c r="H114" s="44">
        <f t="shared" si="4"/>
        <v>12.756483175935708</v>
      </c>
      <c r="I114" s="44">
        <v>0</v>
      </c>
      <c r="J114" s="44">
        <v>0</v>
      </c>
      <c r="K114" s="44">
        <f t="shared" si="5"/>
        <v>0</v>
      </c>
      <c r="L114" s="44">
        <f t="shared" si="6"/>
        <v>0.9332817632094823</v>
      </c>
      <c r="M114" s="44">
        <f t="shared" si="7"/>
        <v>0.9332817632094823</v>
      </c>
      <c r="N114" s="19"/>
      <c r="O114" s="13"/>
    </row>
    <row r="115" spans="1:15" s="19" customFormat="1" ht="12" customHeight="1">
      <c r="A115" s="7"/>
      <c r="B115" s="41">
        <v>113</v>
      </c>
      <c r="C115" s="42"/>
      <c r="D115" s="43" t="s">
        <v>175</v>
      </c>
      <c r="E115" s="44">
        <v>35.84881825002776</v>
      </c>
      <c r="F115" s="44">
        <v>33.40783909537649</v>
      </c>
      <c r="G115" s="44">
        <v>2.2030730774691483</v>
      </c>
      <c r="H115" s="44">
        <f t="shared" si="4"/>
        <v>35.61091217284564</v>
      </c>
      <c r="I115" s="44">
        <v>0</v>
      </c>
      <c r="J115" s="44">
        <v>0.23790607718212428</v>
      </c>
      <c r="K115" s="44">
        <f t="shared" si="5"/>
        <v>0.23790607718212428</v>
      </c>
      <c r="L115" s="44">
        <f t="shared" si="6"/>
        <v>0</v>
      </c>
      <c r="M115" s="44">
        <f t="shared" si="7"/>
        <v>0.23790607718212428</v>
      </c>
      <c r="O115" s="13"/>
    </row>
    <row r="116" spans="1:15" s="19" customFormat="1" ht="12" customHeight="1">
      <c r="A116" s="7"/>
      <c r="B116" s="41">
        <v>114</v>
      </c>
      <c r="C116" s="42"/>
      <c r="D116" s="43" t="s">
        <v>35</v>
      </c>
      <c r="E116" s="44">
        <v>30.55000029263076</v>
      </c>
      <c r="F116" s="44">
        <v>27.49500001484867</v>
      </c>
      <c r="G116" s="44">
        <v>1.5275002769571582</v>
      </c>
      <c r="H116" s="44">
        <f t="shared" si="4"/>
        <v>29.02250029180583</v>
      </c>
      <c r="I116" s="44">
        <v>0</v>
      </c>
      <c r="J116" s="44">
        <v>0</v>
      </c>
      <c r="K116" s="44">
        <f t="shared" si="5"/>
        <v>0</v>
      </c>
      <c r="L116" s="44">
        <f t="shared" si="6"/>
        <v>1.5275000008249293</v>
      </c>
      <c r="M116" s="44">
        <f t="shared" si="7"/>
        <v>1.5275000008249293</v>
      </c>
      <c r="O116" s="13"/>
    </row>
    <row r="117" spans="1:15" s="9" customFormat="1" ht="12" customHeight="1">
      <c r="A117" s="6"/>
      <c r="B117" s="41">
        <v>117</v>
      </c>
      <c r="C117" s="42"/>
      <c r="D117" s="43" t="s">
        <v>176</v>
      </c>
      <c r="E117" s="44">
        <v>44.2</v>
      </c>
      <c r="F117" s="44">
        <v>38.09342105521919</v>
      </c>
      <c r="G117" s="44">
        <v>3.8965789447808077</v>
      </c>
      <c r="H117" s="44">
        <f t="shared" si="4"/>
        <v>41.989999999999995</v>
      </c>
      <c r="I117" s="44">
        <v>0</v>
      </c>
      <c r="J117" s="44">
        <v>2.21</v>
      </c>
      <c r="K117" s="44">
        <f t="shared" si="5"/>
        <v>2.21</v>
      </c>
      <c r="L117" s="44">
        <f t="shared" si="6"/>
        <v>7.993605777301127E-15</v>
      </c>
      <c r="M117" s="44">
        <f t="shared" si="7"/>
        <v>2.210000000000008</v>
      </c>
      <c r="N117" s="19"/>
      <c r="O117" s="13"/>
    </row>
    <row r="118" spans="1:15" s="9" customFormat="1" ht="12" customHeight="1">
      <c r="A118" s="6"/>
      <c r="B118" s="41">
        <v>118</v>
      </c>
      <c r="C118" s="42"/>
      <c r="D118" s="43" t="s">
        <v>36</v>
      </c>
      <c r="E118" s="44">
        <v>20.623934500370375</v>
      </c>
      <c r="F118" s="44">
        <v>18.492021838910784</v>
      </c>
      <c r="G118" s="44">
        <v>1.6098393310483274</v>
      </c>
      <c r="H118" s="44">
        <f t="shared" si="4"/>
        <v>20.10186116995911</v>
      </c>
      <c r="I118" s="44">
        <v>0</v>
      </c>
      <c r="J118" s="44">
        <v>0.5220733304112601</v>
      </c>
      <c r="K118" s="44">
        <f t="shared" si="5"/>
        <v>0.5220733304112601</v>
      </c>
      <c r="L118" s="44">
        <f t="shared" si="6"/>
        <v>3.3306690738754696E-15</v>
      </c>
      <c r="M118" s="44">
        <f t="shared" si="7"/>
        <v>0.5220733304112635</v>
      </c>
      <c r="N118" s="19"/>
      <c r="O118" s="13"/>
    </row>
    <row r="119" spans="1:15" s="9" customFormat="1" ht="12" customHeight="1">
      <c r="A119" s="6"/>
      <c r="B119" s="41">
        <v>122</v>
      </c>
      <c r="C119" s="42"/>
      <c r="D119" s="43" t="s">
        <v>177</v>
      </c>
      <c r="E119" s="44">
        <v>10.80467052851828</v>
      </c>
      <c r="F119" s="44">
        <v>10.264436996383683</v>
      </c>
      <c r="G119" s="44">
        <v>0.5402335321346013</v>
      </c>
      <c r="H119" s="44">
        <f t="shared" si="4"/>
        <v>10.804670528518285</v>
      </c>
      <c r="I119" s="44">
        <v>0</v>
      </c>
      <c r="J119" s="44">
        <v>0</v>
      </c>
      <c r="K119" s="44">
        <f t="shared" si="5"/>
        <v>0</v>
      </c>
      <c r="L119" s="44">
        <f t="shared" si="6"/>
        <v>-5.329070518200751E-15</v>
      </c>
      <c r="M119" s="44">
        <f t="shared" si="7"/>
        <v>-5.329070518200751E-15</v>
      </c>
      <c r="N119" s="19"/>
      <c r="O119" s="13"/>
    </row>
    <row r="120" spans="1:15" s="9" customFormat="1" ht="12" customHeight="1">
      <c r="A120" s="6"/>
      <c r="B120" s="41">
        <v>123</v>
      </c>
      <c r="C120" s="42"/>
      <c r="D120" s="43" t="s">
        <v>178</v>
      </c>
      <c r="E120" s="44">
        <v>5.298178335332878</v>
      </c>
      <c r="F120" s="44">
        <v>5.019422331027817</v>
      </c>
      <c r="G120" s="44">
        <v>0.2787560043050607</v>
      </c>
      <c r="H120" s="44">
        <f t="shared" si="4"/>
        <v>5.298178335332878</v>
      </c>
      <c r="I120" s="44">
        <v>0</v>
      </c>
      <c r="J120" s="44">
        <v>0</v>
      </c>
      <c r="K120" s="44">
        <f t="shared" si="5"/>
        <v>0</v>
      </c>
      <c r="L120" s="44">
        <f t="shared" si="6"/>
        <v>0</v>
      </c>
      <c r="M120" s="44">
        <f t="shared" si="7"/>
        <v>0</v>
      </c>
      <c r="N120" s="19"/>
      <c r="O120" s="13"/>
    </row>
    <row r="121" spans="1:15" s="9" customFormat="1" ht="12" customHeight="1">
      <c r="A121" s="6"/>
      <c r="B121" s="41">
        <v>124</v>
      </c>
      <c r="C121" s="42"/>
      <c r="D121" s="43" t="s">
        <v>179</v>
      </c>
      <c r="E121" s="44">
        <v>53.802655527290916</v>
      </c>
      <c r="F121" s="44">
        <v>42.992149658972174</v>
      </c>
      <c r="G121" s="44">
        <v>5.1998963306802235</v>
      </c>
      <c r="H121" s="44">
        <f t="shared" si="4"/>
        <v>48.1920459896524</v>
      </c>
      <c r="I121" s="44">
        <v>0</v>
      </c>
      <c r="J121" s="44">
        <v>4.293925678785848</v>
      </c>
      <c r="K121" s="44">
        <f t="shared" si="5"/>
        <v>4.293925678785848</v>
      </c>
      <c r="L121" s="44">
        <f t="shared" si="6"/>
        <v>1.3166838588526693</v>
      </c>
      <c r="M121" s="44">
        <f t="shared" si="7"/>
        <v>5.610609537638517</v>
      </c>
      <c r="N121" s="19"/>
      <c r="O121" s="13"/>
    </row>
    <row r="122" spans="1:15" s="9" customFormat="1" ht="12" customHeight="1">
      <c r="A122" s="6"/>
      <c r="B122" s="41">
        <v>126</v>
      </c>
      <c r="C122" s="42"/>
      <c r="D122" s="43" t="s">
        <v>37</v>
      </c>
      <c r="E122" s="44">
        <v>84.48465164559471</v>
      </c>
      <c r="F122" s="44">
        <v>73.92841062215959</v>
      </c>
      <c r="G122" s="44">
        <v>5.2781204917396956</v>
      </c>
      <c r="H122" s="44">
        <f t="shared" si="4"/>
        <v>79.20653111389929</v>
      </c>
      <c r="I122" s="44">
        <v>0</v>
      </c>
      <c r="J122" s="44">
        <v>0.9388105317384925</v>
      </c>
      <c r="K122" s="44">
        <f t="shared" si="5"/>
        <v>0.9388105317384925</v>
      </c>
      <c r="L122" s="44">
        <f t="shared" si="6"/>
        <v>4.339309999956929</v>
      </c>
      <c r="M122" s="44">
        <f t="shared" si="7"/>
        <v>5.278120531695421</v>
      </c>
      <c r="N122" s="19"/>
      <c r="O122" s="13"/>
    </row>
    <row r="123" spans="1:15" s="9" customFormat="1" ht="12" customHeight="1">
      <c r="A123" s="6"/>
      <c r="B123" s="41">
        <v>127</v>
      </c>
      <c r="C123" s="42"/>
      <c r="D123" s="43" t="s">
        <v>180</v>
      </c>
      <c r="E123" s="44">
        <v>71.25607286601536</v>
      </c>
      <c r="F123" s="44">
        <v>57.00485857680455</v>
      </c>
      <c r="G123" s="44">
        <v>7.125607338427907</v>
      </c>
      <c r="H123" s="44">
        <f t="shared" si="4"/>
        <v>64.13046591523246</v>
      </c>
      <c r="I123" s="44">
        <v>0</v>
      </c>
      <c r="J123" s="44">
        <v>3.5628032934433853</v>
      </c>
      <c r="K123" s="44">
        <f t="shared" si="5"/>
        <v>3.5628032934433853</v>
      </c>
      <c r="L123" s="44">
        <f t="shared" si="6"/>
        <v>3.56280365733951</v>
      </c>
      <c r="M123" s="44">
        <f t="shared" si="7"/>
        <v>7.125606950782895</v>
      </c>
      <c r="N123" s="19"/>
      <c r="O123" s="13"/>
    </row>
    <row r="124" spans="1:15" s="9" customFormat="1" ht="12" customHeight="1">
      <c r="A124" s="6"/>
      <c r="B124" s="41">
        <v>130</v>
      </c>
      <c r="C124" s="42"/>
      <c r="D124" s="43" t="s">
        <v>38</v>
      </c>
      <c r="E124" s="44">
        <v>91.74411961233201</v>
      </c>
      <c r="F124" s="44">
        <v>70.19043168670139</v>
      </c>
      <c r="G124" s="44">
        <v>4.587205935097653</v>
      </c>
      <c r="H124" s="44">
        <f t="shared" si="4"/>
        <v>74.77763762179904</v>
      </c>
      <c r="I124" s="44">
        <v>0</v>
      </c>
      <c r="J124" s="44">
        <v>2.7509502287498</v>
      </c>
      <c r="K124" s="44">
        <f t="shared" si="5"/>
        <v>2.7509502287498</v>
      </c>
      <c r="L124" s="44">
        <f t="shared" si="6"/>
        <v>14.215531761783168</v>
      </c>
      <c r="M124" s="44">
        <f t="shared" si="7"/>
        <v>16.96648199053297</v>
      </c>
      <c r="N124" s="19"/>
      <c r="O124" s="13"/>
    </row>
    <row r="125" spans="1:15" s="9" customFormat="1" ht="12" customHeight="1">
      <c r="A125" s="6"/>
      <c r="B125" s="41">
        <v>132</v>
      </c>
      <c r="C125" s="42"/>
      <c r="D125" s="43" t="s">
        <v>181</v>
      </c>
      <c r="E125" s="44">
        <v>109.16799999999994</v>
      </c>
      <c r="F125" s="44">
        <v>58.22293333827497</v>
      </c>
      <c r="G125" s="44">
        <v>7.277866667284372</v>
      </c>
      <c r="H125" s="44">
        <f t="shared" si="4"/>
        <v>65.50080000555934</v>
      </c>
      <c r="I125" s="44">
        <v>0</v>
      </c>
      <c r="J125" s="44">
        <v>7.277866667284372</v>
      </c>
      <c r="K125" s="44">
        <f t="shared" si="5"/>
        <v>7.277866667284372</v>
      </c>
      <c r="L125" s="44">
        <f t="shared" si="6"/>
        <v>36.38933332715622</v>
      </c>
      <c r="M125" s="44">
        <f t="shared" si="7"/>
        <v>43.667199994440594</v>
      </c>
      <c r="N125" s="19"/>
      <c r="O125" s="13"/>
    </row>
    <row r="126" spans="1:15" s="9" customFormat="1" ht="12" customHeight="1">
      <c r="A126" s="6"/>
      <c r="B126" s="41">
        <v>136</v>
      </c>
      <c r="C126" s="42"/>
      <c r="D126" s="43" t="s">
        <v>182</v>
      </c>
      <c r="E126" s="44">
        <v>6.801712384120913</v>
      </c>
      <c r="F126" s="44">
        <v>6.121541139914125</v>
      </c>
      <c r="G126" s="44">
        <v>0.6801712442067877</v>
      </c>
      <c r="H126" s="44">
        <f t="shared" si="4"/>
        <v>6.801712384120913</v>
      </c>
      <c r="I126" s="44">
        <v>0</v>
      </c>
      <c r="J126" s="44">
        <v>0</v>
      </c>
      <c r="K126" s="44">
        <f t="shared" si="5"/>
        <v>0</v>
      </c>
      <c r="L126" s="44">
        <f t="shared" si="6"/>
        <v>0</v>
      </c>
      <c r="M126" s="44">
        <f t="shared" si="7"/>
        <v>0</v>
      </c>
      <c r="N126" s="19"/>
      <c r="O126" s="13"/>
    </row>
    <row r="127" spans="1:15" s="9" customFormat="1" ht="12" customHeight="1">
      <c r="A127" s="6"/>
      <c r="B127" s="41">
        <v>138</v>
      </c>
      <c r="C127" s="42"/>
      <c r="D127" s="43" t="s">
        <v>39</v>
      </c>
      <c r="E127" s="44">
        <v>8.957649852010382</v>
      </c>
      <c r="F127" s="44">
        <v>7.614002312280865</v>
      </c>
      <c r="G127" s="44">
        <v>0.8957649779153958</v>
      </c>
      <c r="H127" s="44">
        <f t="shared" si="4"/>
        <v>8.509767290196262</v>
      </c>
      <c r="I127" s="44">
        <v>0</v>
      </c>
      <c r="J127" s="44">
        <v>0.4478825618141251</v>
      </c>
      <c r="K127" s="44">
        <f t="shared" si="5"/>
        <v>0.4478825618141251</v>
      </c>
      <c r="L127" s="44">
        <f t="shared" si="6"/>
        <v>-4.6629367034256575E-15</v>
      </c>
      <c r="M127" s="44">
        <f t="shared" si="7"/>
        <v>0.44788256181412045</v>
      </c>
      <c r="N127" s="19"/>
      <c r="O127" s="13"/>
    </row>
    <row r="128" spans="1:15" s="9" customFormat="1" ht="12" customHeight="1">
      <c r="A128" s="6"/>
      <c r="B128" s="41">
        <v>139</v>
      </c>
      <c r="C128" s="42"/>
      <c r="D128" s="43" t="s">
        <v>40</v>
      </c>
      <c r="E128" s="44">
        <v>11.971229413517955</v>
      </c>
      <c r="F128" s="44">
        <v>8.182304297251765</v>
      </c>
      <c r="G128" s="44">
        <v>1.258816045731041</v>
      </c>
      <c r="H128" s="44">
        <f t="shared" si="4"/>
        <v>9.441120342982806</v>
      </c>
      <c r="I128" s="44">
        <v>0</v>
      </c>
      <c r="J128" s="44">
        <v>1.258816045731041</v>
      </c>
      <c r="K128" s="44">
        <f t="shared" si="5"/>
        <v>1.258816045731041</v>
      </c>
      <c r="L128" s="44">
        <f t="shared" si="6"/>
        <v>1.2712930248041079</v>
      </c>
      <c r="M128" s="44">
        <f t="shared" si="7"/>
        <v>2.5301090705351488</v>
      </c>
      <c r="N128" s="19"/>
      <c r="O128" s="13"/>
    </row>
    <row r="129" spans="1:15" s="9" customFormat="1" ht="12" customHeight="1">
      <c r="A129" s="6"/>
      <c r="B129" s="41">
        <v>141</v>
      </c>
      <c r="C129" s="42"/>
      <c r="D129" s="43" t="s">
        <v>41</v>
      </c>
      <c r="E129" s="44">
        <v>11.624580460102248</v>
      </c>
      <c r="F129" s="44">
        <v>8.718435347225007</v>
      </c>
      <c r="G129" s="44">
        <v>1.1624580462966676</v>
      </c>
      <c r="H129" s="44">
        <f t="shared" si="4"/>
        <v>9.880893393521674</v>
      </c>
      <c r="I129" s="44">
        <v>0</v>
      </c>
      <c r="J129" s="44">
        <v>1.1624580462966676</v>
      </c>
      <c r="K129" s="44">
        <f t="shared" si="5"/>
        <v>1.1624580462966676</v>
      </c>
      <c r="L129" s="44">
        <f t="shared" si="6"/>
        <v>0.5812290202839059</v>
      </c>
      <c r="M129" s="44">
        <f t="shared" si="7"/>
        <v>1.7436870665805735</v>
      </c>
      <c r="N129" s="19"/>
      <c r="O129" s="13"/>
    </row>
    <row r="130" spans="1:15" s="9" customFormat="1" ht="12" customHeight="1">
      <c r="A130" s="6"/>
      <c r="B130" s="41">
        <v>142</v>
      </c>
      <c r="C130" s="42"/>
      <c r="D130" s="43" t="s">
        <v>42</v>
      </c>
      <c r="E130" s="44">
        <v>41.68373671669723</v>
      </c>
      <c r="F130" s="44">
        <v>29.10820161557538</v>
      </c>
      <c r="G130" s="44">
        <v>4.318040057937449</v>
      </c>
      <c r="H130" s="44">
        <f t="shared" si="4"/>
        <v>33.42624167351283</v>
      </c>
      <c r="I130" s="44">
        <v>0</v>
      </c>
      <c r="J130" s="44">
        <v>4.31804006079928</v>
      </c>
      <c r="K130" s="44">
        <f t="shared" si="5"/>
        <v>4.31804006079928</v>
      </c>
      <c r="L130" s="44">
        <f t="shared" si="6"/>
        <v>3.9394549823851257</v>
      </c>
      <c r="M130" s="44">
        <f t="shared" si="7"/>
        <v>8.257495043184406</v>
      </c>
      <c r="N130" s="19"/>
      <c r="O130" s="13"/>
    </row>
    <row r="131" spans="1:15" s="9" customFormat="1" ht="12" customHeight="1">
      <c r="A131" s="6"/>
      <c r="B131" s="41">
        <v>143</v>
      </c>
      <c r="C131" s="42"/>
      <c r="D131" s="43" t="s">
        <v>43</v>
      </c>
      <c r="E131" s="44">
        <v>80.53852107835587</v>
      </c>
      <c r="F131" s="44">
        <v>62.94456038001605</v>
      </c>
      <c r="G131" s="44">
        <v>7.966701057684894</v>
      </c>
      <c r="H131" s="44">
        <f t="shared" si="4"/>
        <v>70.91126143770094</v>
      </c>
      <c r="I131" s="44">
        <v>0</v>
      </c>
      <c r="J131" s="44">
        <v>5.594388459323817</v>
      </c>
      <c r="K131" s="44">
        <f t="shared" si="5"/>
        <v>5.594388459323817</v>
      </c>
      <c r="L131" s="44">
        <f t="shared" si="6"/>
        <v>4.03287118133111</v>
      </c>
      <c r="M131" s="44">
        <f t="shared" si="7"/>
        <v>9.627259640654927</v>
      </c>
      <c r="N131" s="19"/>
      <c r="O131" s="13"/>
    </row>
    <row r="132" spans="1:15" s="9" customFormat="1" ht="12" customHeight="1">
      <c r="A132" s="6"/>
      <c r="B132" s="41">
        <v>144</v>
      </c>
      <c r="C132" s="42"/>
      <c r="D132" s="43" t="s">
        <v>44</v>
      </c>
      <c r="E132" s="44">
        <v>55.30788446874998</v>
      </c>
      <c r="F132" s="44">
        <v>48.9982374482143</v>
      </c>
      <c r="G132" s="44">
        <v>3.419069507142858</v>
      </c>
      <c r="H132" s="44">
        <f t="shared" si="4"/>
        <v>52.417306955357155</v>
      </c>
      <c r="I132" s="44">
        <v>0</v>
      </c>
      <c r="J132" s="44">
        <v>0</v>
      </c>
      <c r="K132" s="44">
        <f t="shared" si="5"/>
        <v>0</v>
      </c>
      <c r="L132" s="44">
        <f t="shared" si="6"/>
        <v>2.8905775133928273</v>
      </c>
      <c r="M132" s="44">
        <f t="shared" si="7"/>
        <v>2.8905775133928273</v>
      </c>
      <c r="N132" s="19"/>
      <c r="O132" s="13"/>
    </row>
    <row r="133" spans="1:15" s="9" customFormat="1" ht="12" customHeight="1">
      <c r="A133" s="6"/>
      <c r="B133" s="41">
        <v>146</v>
      </c>
      <c r="C133" s="42"/>
      <c r="D133" s="43" t="s">
        <v>183</v>
      </c>
      <c r="E133" s="44">
        <v>1249.999997660278</v>
      </c>
      <c r="F133" s="44">
        <v>144.32643737085277</v>
      </c>
      <c r="G133" s="44">
        <v>54.454094834207744</v>
      </c>
      <c r="H133" s="44">
        <f t="shared" si="4"/>
        <v>198.78053220506052</v>
      </c>
      <c r="I133" s="44">
        <v>0</v>
      </c>
      <c r="J133" s="44">
        <v>56.52175849986969</v>
      </c>
      <c r="K133" s="44">
        <f t="shared" si="5"/>
        <v>56.52175849986969</v>
      </c>
      <c r="L133" s="44">
        <f t="shared" si="6"/>
        <v>994.6977069553477</v>
      </c>
      <c r="M133" s="44">
        <f t="shared" si="7"/>
        <v>1051.2194654552175</v>
      </c>
      <c r="N133" s="19"/>
      <c r="O133" s="13"/>
    </row>
    <row r="134" spans="1:15" s="9" customFormat="1" ht="12" customHeight="1">
      <c r="A134" s="6"/>
      <c r="B134" s="41">
        <v>147</v>
      </c>
      <c r="C134" s="42"/>
      <c r="D134" s="43" t="s">
        <v>184</v>
      </c>
      <c r="E134" s="44">
        <v>174.29999999150664</v>
      </c>
      <c r="F134" s="44">
        <v>113.29499999387552</v>
      </c>
      <c r="G134" s="44">
        <v>17.42999999828854</v>
      </c>
      <c r="H134" s="44">
        <f t="shared" si="4"/>
        <v>130.72499999216407</v>
      </c>
      <c r="I134" s="44">
        <v>0</v>
      </c>
      <c r="J134" s="44">
        <v>17.42999999828854</v>
      </c>
      <c r="K134" s="44">
        <f t="shared" si="5"/>
        <v>17.42999999828854</v>
      </c>
      <c r="L134" s="44">
        <f t="shared" si="6"/>
        <v>26.145000001054026</v>
      </c>
      <c r="M134" s="44">
        <f t="shared" si="7"/>
        <v>43.574999999342566</v>
      </c>
      <c r="N134" s="19"/>
      <c r="O134" s="13"/>
    </row>
    <row r="135" spans="1:15" s="9" customFormat="1" ht="12" customHeight="1">
      <c r="A135" s="6"/>
      <c r="B135" s="41">
        <v>148</v>
      </c>
      <c r="C135" s="42"/>
      <c r="D135" s="43" t="s">
        <v>67</v>
      </c>
      <c r="E135" s="44">
        <v>27.62324166163949</v>
      </c>
      <c r="F135" s="44">
        <v>24.92831954559908</v>
      </c>
      <c r="G135" s="44">
        <v>1.964680009350539</v>
      </c>
      <c r="H135" s="44">
        <f t="shared" si="4"/>
        <v>26.89299955494962</v>
      </c>
      <c r="I135" s="44">
        <v>0</v>
      </c>
      <c r="J135" s="44">
        <v>0.5330983317461291</v>
      </c>
      <c r="K135" s="44">
        <f t="shared" si="5"/>
        <v>0.5330983317461291</v>
      </c>
      <c r="L135" s="44">
        <f t="shared" si="6"/>
        <v>0.19714377494374258</v>
      </c>
      <c r="M135" s="44">
        <f t="shared" si="7"/>
        <v>0.7302421066898717</v>
      </c>
      <c r="N135" s="19"/>
      <c r="O135" s="13"/>
    </row>
    <row r="136" spans="1:15" s="9" customFormat="1" ht="12" customHeight="1">
      <c r="A136" s="6"/>
      <c r="B136" s="41">
        <v>149</v>
      </c>
      <c r="C136" s="42"/>
      <c r="D136" s="43" t="s">
        <v>185</v>
      </c>
      <c r="E136" s="44">
        <v>44.77226809029674</v>
      </c>
      <c r="F136" s="44">
        <v>37.7029626069543</v>
      </c>
      <c r="G136" s="44">
        <v>4.712870320407791</v>
      </c>
      <c r="H136" s="44">
        <f t="shared" si="4"/>
        <v>42.41583292736209</v>
      </c>
      <c r="I136" s="44">
        <v>0</v>
      </c>
      <c r="J136" s="44">
        <v>0</v>
      </c>
      <c r="K136" s="44">
        <f t="shared" si="5"/>
        <v>0</v>
      </c>
      <c r="L136" s="44">
        <f t="shared" si="6"/>
        <v>2.356435162934652</v>
      </c>
      <c r="M136" s="44">
        <f t="shared" si="7"/>
        <v>2.356435162934652</v>
      </c>
      <c r="N136" s="19"/>
      <c r="O136" s="13"/>
    </row>
    <row r="137" spans="1:15" s="9" customFormat="1" ht="12" customHeight="1">
      <c r="A137" s="6"/>
      <c r="B137" s="41">
        <v>150</v>
      </c>
      <c r="C137" s="42"/>
      <c r="D137" s="43" t="s">
        <v>186</v>
      </c>
      <c r="E137" s="44">
        <v>47.40733776999999</v>
      </c>
      <c r="F137" s="44">
        <v>37.3567698059796</v>
      </c>
      <c r="G137" s="44">
        <v>4.7407337670148015</v>
      </c>
      <c r="H137" s="44">
        <f t="shared" si="4"/>
        <v>42.097503572994405</v>
      </c>
      <c r="I137" s="44">
        <v>0</v>
      </c>
      <c r="J137" s="44">
        <v>2.4516670337758173</v>
      </c>
      <c r="K137" s="44">
        <f t="shared" si="5"/>
        <v>2.4516670337758173</v>
      </c>
      <c r="L137" s="44">
        <f t="shared" si="6"/>
        <v>2.8581671632297683</v>
      </c>
      <c r="M137" s="44">
        <f t="shared" si="7"/>
        <v>5.309834197005586</v>
      </c>
      <c r="N137" s="19"/>
      <c r="O137" s="13"/>
    </row>
    <row r="138" spans="1:15" s="9" customFormat="1" ht="12" customHeight="1">
      <c r="A138" s="6"/>
      <c r="B138" s="41">
        <v>151</v>
      </c>
      <c r="C138" s="42"/>
      <c r="D138" s="43" t="s">
        <v>187</v>
      </c>
      <c r="E138" s="44">
        <v>15.50530081163011</v>
      </c>
      <c r="F138" s="44">
        <v>5.769370478196291</v>
      </c>
      <c r="G138" s="44">
        <v>0.9740589068650066</v>
      </c>
      <c r="H138" s="44">
        <f t="shared" si="4"/>
        <v>6.743429385061297</v>
      </c>
      <c r="I138" s="44">
        <v>0</v>
      </c>
      <c r="J138" s="44">
        <v>1.5505300834278293</v>
      </c>
      <c r="K138" s="44">
        <f t="shared" si="5"/>
        <v>1.5505300834278293</v>
      </c>
      <c r="L138" s="44">
        <f t="shared" si="6"/>
        <v>7.211341343140984</v>
      </c>
      <c r="M138" s="44">
        <f t="shared" si="7"/>
        <v>8.761871426568813</v>
      </c>
      <c r="N138" s="19"/>
      <c r="O138" s="13"/>
    </row>
    <row r="139" spans="1:15" s="9" customFormat="1" ht="12" customHeight="1">
      <c r="A139" s="6"/>
      <c r="B139" s="41">
        <v>152</v>
      </c>
      <c r="C139" s="42"/>
      <c r="D139" s="43" t="s">
        <v>45</v>
      </c>
      <c r="E139" s="44">
        <v>60.69094985158914</v>
      </c>
      <c r="F139" s="44">
        <v>34.14448383210501</v>
      </c>
      <c r="G139" s="44">
        <v>5.890376809337895</v>
      </c>
      <c r="H139" s="44">
        <f t="shared" si="4"/>
        <v>40.034860641442904</v>
      </c>
      <c r="I139" s="44">
        <v>0</v>
      </c>
      <c r="J139" s="44">
        <v>5.890376818852432</v>
      </c>
      <c r="K139" s="44">
        <f t="shared" si="5"/>
        <v>5.890376818852432</v>
      </c>
      <c r="L139" s="44">
        <f t="shared" si="6"/>
        <v>14.765712391293803</v>
      </c>
      <c r="M139" s="44">
        <f t="shared" si="7"/>
        <v>20.656089210146234</v>
      </c>
      <c r="N139" s="19"/>
      <c r="O139" s="13"/>
    </row>
    <row r="140" spans="1:15" s="9" customFormat="1" ht="12" customHeight="1">
      <c r="A140" s="6"/>
      <c r="B140" s="41">
        <v>156</v>
      </c>
      <c r="C140" s="42"/>
      <c r="D140" s="43" t="s">
        <v>68</v>
      </c>
      <c r="E140" s="44">
        <v>16.89902684023507</v>
      </c>
      <c r="F140" s="44">
        <v>10.313838621553826</v>
      </c>
      <c r="G140" s="44">
        <v>1.742597214327341</v>
      </c>
      <c r="H140" s="44">
        <f t="shared" si="4"/>
        <v>12.056435835881167</v>
      </c>
      <c r="I140" s="44">
        <v>0</v>
      </c>
      <c r="J140" s="44">
        <v>1.7425972142821196</v>
      </c>
      <c r="K140" s="44">
        <f t="shared" si="5"/>
        <v>1.7425972142821196</v>
      </c>
      <c r="L140" s="44">
        <f t="shared" si="6"/>
        <v>3.099993790071783</v>
      </c>
      <c r="M140" s="44">
        <f t="shared" si="7"/>
        <v>4.842591004353903</v>
      </c>
      <c r="N140" s="19"/>
      <c r="O140" s="13"/>
    </row>
    <row r="141" spans="1:15" s="9" customFormat="1" ht="12" customHeight="1">
      <c r="A141" s="6"/>
      <c r="B141" s="41">
        <v>157</v>
      </c>
      <c r="C141" s="42"/>
      <c r="D141" s="43" t="s">
        <v>46</v>
      </c>
      <c r="E141" s="44">
        <v>152.16432926022998</v>
      </c>
      <c r="F141" s="44">
        <v>82.57497089674662</v>
      </c>
      <c r="G141" s="44">
        <v>11.487306719165181</v>
      </c>
      <c r="H141" s="44">
        <f t="shared" si="4"/>
        <v>94.0622776159118</v>
      </c>
      <c r="I141" s="44">
        <v>0</v>
      </c>
      <c r="J141" s="44">
        <v>15.216432925928371</v>
      </c>
      <c r="K141" s="44">
        <f t="shared" si="5"/>
        <v>15.216432925928371</v>
      </c>
      <c r="L141" s="44">
        <f t="shared" si="6"/>
        <v>42.88561871838981</v>
      </c>
      <c r="M141" s="44">
        <f t="shared" si="7"/>
        <v>58.10205164431818</v>
      </c>
      <c r="N141" s="19"/>
      <c r="O141" s="13"/>
    </row>
    <row r="142" spans="1:15" s="9" customFormat="1" ht="12" customHeight="1">
      <c r="A142" s="6"/>
      <c r="B142" s="49">
        <v>158</v>
      </c>
      <c r="C142" s="50"/>
      <c r="D142" s="59" t="s">
        <v>188</v>
      </c>
      <c r="E142" s="60">
        <v>13.185000092378749</v>
      </c>
      <c r="F142" s="60">
        <v>11.866500083140874</v>
      </c>
      <c r="G142" s="60">
        <v>1.318500009237875</v>
      </c>
      <c r="H142" s="60">
        <f t="shared" si="4"/>
        <v>13.185000092378749</v>
      </c>
      <c r="I142" s="60">
        <v>0</v>
      </c>
      <c r="J142" s="60">
        <v>0</v>
      </c>
      <c r="K142" s="60">
        <f t="shared" si="5"/>
        <v>0</v>
      </c>
      <c r="L142" s="60">
        <f t="shared" si="6"/>
        <v>0</v>
      </c>
      <c r="M142" s="60">
        <f t="shared" si="7"/>
        <v>0</v>
      </c>
      <c r="N142" s="19"/>
      <c r="O142" s="13"/>
    </row>
    <row r="143" spans="1:15" s="9" customFormat="1" ht="12" customHeight="1">
      <c r="A143" s="6"/>
      <c r="B143" s="84">
        <v>159</v>
      </c>
      <c r="C143" s="85"/>
      <c r="D143" s="86" t="s">
        <v>189</v>
      </c>
      <c r="E143" s="87">
        <v>4.496250670037926</v>
      </c>
      <c r="F143" s="87">
        <v>4.246458952501354</v>
      </c>
      <c r="G143" s="87">
        <v>0.24979171753657212</v>
      </c>
      <c r="H143" s="87">
        <f aca="true" t="shared" si="8" ref="H143:H204">F143+G143</f>
        <v>4.496250670037926</v>
      </c>
      <c r="I143" s="87">
        <v>0</v>
      </c>
      <c r="J143" s="87">
        <v>0</v>
      </c>
      <c r="K143" s="87">
        <f t="shared" si="5"/>
        <v>0</v>
      </c>
      <c r="L143" s="87">
        <f t="shared" si="6"/>
        <v>0</v>
      </c>
      <c r="M143" s="87">
        <f t="shared" si="7"/>
        <v>0</v>
      </c>
      <c r="N143" s="19"/>
      <c r="O143" s="13"/>
    </row>
    <row r="144" spans="1:15" s="9" customFormat="1" ht="12" customHeight="1">
      <c r="A144" s="6"/>
      <c r="B144" s="41">
        <v>160</v>
      </c>
      <c r="C144" s="42"/>
      <c r="D144" s="43" t="s">
        <v>47</v>
      </c>
      <c r="E144" s="44">
        <v>1.0850000111111116</v>
      </c>
      <c r="F144" s="44">
        <v>1.0247223166666666</v>
      </c>
      <c r="G144" s="44">
        <v>0.06027769444444447</v>
      </c>
      <c r="H144" s="44">
        <f t="shared" si="8"/>
        <v>1.085000011111111</v>
      </c>
      <c r="I144" s="44">
        <v>0</v>
      </c>
      <c r="J144" s="44">
        <v>0</v>
      </c>
      <c r="K144" s="44">
        <f aca="true" t="shared" si="9" ref="K144:K204">I144+J144</f>
        <v>0</v>
      </c>
      <c r="L144" s="44">
        <f aca="true" t="shared" si="10" ref="L144:L204">E144-H144-K144</f>
        <v>4.440892098500626E-16</v>
      </c>
      <c r="M144" s="44">
        <f aca="true" t="shared" si="11" ref="M144:M204">K144+L144</f>
        <v>4.440892098500626E-16</v>
      </c>
      <c r="N144" s="19"/>
      <c r="O144" s="13"/>
    </row>
    <row r="145" spans="1:15" s="9" customFormat="1" ht="12" customHeight="1">
      <c r="A145" s="6"/>
      <c r="B145" s="41">
        <v>161</v>
      </c>
      <c r="C145" s="42"/>
      <c r="D145" s="43" t="s">
        <v>190</v>
      </c>
      <c r="E145" s="44">
        <v>4.225</v>
      </c>
      <c r="F145" s="44">
        <v>3.274375</v>
      </c>
      <c r="G145" s="44">
        <v>0.4225</v>
      </c>
      <c r="H145" s="44">
        <f t="shared" si="8"/>
        <v>3.696875</v>
      </c>
      <c r="I145" s="44">
        <v>0</v>
      </c>
      <c r="J145" s="44">
        <v>0.316875</v>
      </c>
      <c r="K145" s="44">
        <f t="shared" si="9"/>
        <v>0.316875</v>
      </c>
      <c r="L145" s="44">
        <f t="shared" si="10"/>
        <v>0.21124999999999972</v>
      </c>
      <c r="M145" s="44">
        <f t="shared" si="11"/>
        <v>0.5281249999999997</v>
      </c>
      <c r="N145" s="19"/>
      <c r="O145" s="13"/>
    </row>
    <row r="146" spans="1:15" s="9" customFormat="1" ht="12" customHeight="1">
      <c r="A146" s="6"/>
      <c r="B146" s="41">
        <v>162</v>
      </c>
      <c r="C146" s="42"/>
      <c r="D146" s="43" t="s">
        <v>48</v>
      </c>
      <c r="E146" s="44">
        <v>1.8949999999999998</v>
      </c>
      <c r="F146" s="44">
        <v>1.3265000304206984</v>
      </c>
      <c r="G146" s="44">
        <v>0.18950000434581404</v>
      </c>
      <c r="H146" s="44">
        <f t="shared" si="8"/>
        <v>1.5160000347665123</v>
      </c>
      <c r="I146" s="44">
        <v>0</v>
      </c>
      <c r="J146" s="44">
        <v>0.18950000434581404</v>
      </c>
      <c r="K146" s="44">
        <f t="shared" si="9"/>
        <v>0.18950000434581404</v>
      </c>
      <c r="L146" s="44">
        <f t="shared" si="10"/>
        <v>0.1894999608876734</v>
      </c>
      <c r="M146" s="44">
        <f t="shared" si="11"/>
        <v>0.37899996523348745</v>
      </c>
      <c r="N146" s="19"/>
      <c r="O146" s="13"/>
    </row>
    <row r="147" spans="1:15" s="9" customFormat="1" ht="12" customHeight="1">
      <c r="A147" s="6"/>
      <c r="B147" s="41">
        <v>163</v>
      </c>
      <c r="C147" s="42"/>
      <c r="D147" s="43" t="s">
        <v>191</v>
      </c>
      <c r="E147" s="44">
        <v>15.643083789174566</v>
      </c>
      <c r="F147" s="44">
        <v>14.819763600098364</v>
      </c>
      <c r="G147" s="44">
        <v>0.8233201890762044</v>
      </c>
      <c r="H147" s="44">
        <f t="shared" si="8"/>
        <v>15.643083789174568</v>
      </c>
      <c r="I147" s="44">
        <v>0</v>
      </c>
      <c r="J147" s="44">
        <v>0</v>
      </c>
      <c r="K147" s="44">
        <f t="shared" si="9"/>
        <v>0</v>
      </c>
      <c r="L147" s="44">
        <f t="shared" si="10"/>
        <v>-1.7763568394002505E-15</v>
      </c>
      <c r="M147" s="44">
        <f t="shared" si="11"/>
        <v>-1.7763568394002505E-15</v>
      </c>
      <c r="N147" s="19"/>
      <c r="O147" s="13"/>
    </row>
    <row r="148" spans="1:15" s="9" customFormat="1" ht="12" customHeight="1">
      <c r="A148" s="6"/>
      <c r="B148" s="41">
        <v>165</v>
      </c>
      <c r="C148" s="42"/>
      <c r="D148" s="43" t="s">
        <v>192</v>
      </c>
      <c r="E148" s="44">
        <v>5.829346056709802</v>
      </c>
      <c r="F148" s="44">
        <v>4.372470649964592</v>
      </c>
      <c r="G148" s="44">
        <v>0.582934606222811</v>
      </c>
      <c r="H148" s="44">
        <f t="shared" si="8"/>
        <v>4.955405256187404</v>
      </c>
      <c r="I148" s="44">
        <v>0</v>
      </c>
      <c r="J148" s="44">
        <v>0.5829345970256328</v>
      </c>
      <c r="K148" s="44">
        <f t="shared" si="9"/>
        <v>0.5829345970256328</v>
      </c>
      <c r="L148" s="44">
        <f t="shared" si="10"/>
        <v>0.291006203496766</v>
      </c>
      <c r="M148" s="44">
        <f t="shared" si="11"/>
        <v>0.8739408005223988</v>
      </c>
      <c r="N148" s="19"/>
      <c r="O148" s="13"/>
    </row>
    <row r="149" spans="1:15" s="19" customFormat="1" ht="12" customHeight="1">
      <c r="A149" s="7"/>
      <c r="B149" s="41">
        <v>166</v>
      </c>
      <c r="C149" s="42"/>
      <c r="D149" s="43" t="s">
        <v>49</v>
      </c>
      <c r="E149" s="44">
        <v>60.664336780431206</v>
      </c>
      <c r="F149" s="44">
        <v>39.67526841904432</v>
      </c>
      <c r="G149" s="44">
        <v>5.051253040094016</v>
      </c>
      <c r="H149" s="44">
        <f t="shared" si="8"/>
        <v>44.72652145913834</v>
      </c>
      <c r="I149" s="44">
        <v>0</v>
      </c>
      <c r="J149" s="44">
        <v>5.528119059267828</v>
      </c>
      <c r="K149" s="44">
        <f t="shared" si="9"/>
        <v>5.528119059267828</v>
      </c>
      <c r="L149" s="44">
        <f t="shared" si="10"/>
        <v>10.409696262025038</v>
      </c>
      <c r="M149" s="44">
        <f t="shared" si="11"/>
        <v>15.937815321292867</v>
      </c>
      <c r="O149" s="13"/>
    </row>
    <row r="150" spans="1:15" s="19" customFormat="1" ht="12" customHeight="1">
      <c r="A150" s="7"/>
      <c r="B150" s="41">
        <v>167</v>
      </c>
      <c r="C150" s="42"/>
      <c r="D150" s="43" t="s">
        <v>50</v>
      </c>
      <c r="E150" s="44">
        <v>144.1499949999998</v>
      </c>
      <c r="F150" s="44">
        <v>52.854998174182676</v>
      </c>
      <c r="G150" s="44">
        <v>9.609999668033215</v>
      </c>
      <c r="H150" s="44">
        <f t="shared" si="8"/>
        <v>62.464997842215894</v>
      </c>
      <c r="I150" s="44">
        <v>0</v>
      </c>
      <c r="J150" s="44">
        <v>9.609999668033215</v>
      </c>
      <c r="K150" s="44">
        <f t="shared" si="9"/>
        <v>9.609999668033215</v>
      </c>
      <c r="L150" s="44">
        <f t="shared" si="10"/>
        <v>72.07499748975069</v>
      </c>
      <c r="M150" s="44">
        <f t="shared" si="11"/>
        <v>81.6849971577839</v>
      </c>
      <c r="O150" s="13"/>
    </row>
    <row r="151" spans="1:15" s="9" customFormat="1" ht="12" customHeight="1">
      <c r="A151" s="6"/>
      <c r="B151" s="41">
        <v>168</v>
      </c>
      <c r="C151" s="42"/>
      <c r="D151" s="43" t="s">
        <v>193</v>
      </c>
      <c r="E151" s="44">
        <v>32.762247472170905</v>
      </c>
      <c r="F151" s="44">
        <v>27.847910297391564</v>
      </c>
      <c r="G151" s="44">
        <v>3.276224740869595</v>
      </c>
      <c r="H151" s="44">
        <f t="shared" si="8"/>
        <v>31.12413503826116</v>
      </c>
      <c r="I151" s="44">
        <v>0</v>
      </c>
      <c r="J151" s="44">
        <v>1.6381124339097524</v>
      </c>
      <c r="K151" s="44">
        <f t="shared" si="9"/>
        <v>1.6381124339097524</v>
      </c>
      <c r="L151" s="44">
        <f t="shared" si="10"/>
        <v>-5.551115123125783E-15</v>
      </c>
      <c r="M151" s="44">
        <f t="shared" si="11"/>
        <v>1.6381124339097468</v>
      </c>
      <c r="N151" s="19"/>
      <c r="O151" s="13"/>
    </row>
    <row r="152" spans="1:15" s="9" customFormat="1" ht="12" customHeight="1">
      <c r="A152" s="6"/>
      <c r="B152" s="41">
        <v>170</v>
      </c>
      <c r="C152" s="42"/>
      <c r="D152" s="43" t="s">
        <v>194</v>
      </c>
      <c r="E152" s="44">
        <v>79.87030136965059</v>
      </c>
      <c r="F152" s="44">
        <v>28.7811388800849</v>
      </c>
      <c r="G152" s="44">
        <v>7.987030136876633</v>
      </c>
      <c r="H152" s="44">
        <f t="shared" si="8"/>
        <v>36.76816901696154</v>
      </c>
      <c r="I152" s="44">
        <v>0</v>
      </c>
      <c r="J152" s="44">
        <v>7.987030136876633</v>
      </c>
      <c r="K152" s="44">
        <f t="shared" si="9"/>
        <v>7.987030136876633</v>
      </c>
      <c r="L152" s="44">
        <f t="shared" si="10"/>
        <v>35.11510221581242</v>
      </c>
      <c r="M152" s="44">
        <f t="shared" si="11"/>
        <v>43.102132352689054</v>
      </c>
      <c r="N152" s="19"/>
      <c r="O152" s="13"/>
    </row>
    <row r="153" spans="1:15" s="9" customFormat="1" ht="12" customHeight="1">
      <c r="A153" s="6"/>
      <c r="B153" s="41">
        <v>176</v>
      </c>
      <c r="C153" s="42"/>
      <c r="D153" s="43" t="s">
        <v>69</v>
      </c>
      <c r="E153" s="44">
        <v>35.986091171798584</v>
      </c>
      <c r="F153" s="44">
        <v>11.542288272263573</v>
      </c>
      <c r="G153" s="44">
        <v>1.8802925310858978</v>
      </c>
      <c r="H153" s="44">
        <f t="shared" si="8"/>
        <v>13.42258080334947</v>
      </c>
      <c r="I153" s="44">
        <v>0</v>
      </c>
      <c r="J153" s="44">
        <v>3.7605850621717956</v>
      </c>
      <c r="K153" s="44">
        <f t="shared" si="9"/>
        <v>3.7605850621717956</v>
      </c>
      <c r="L153" s="44">
        <f t="shared" si="10"/>
        <v>18.80292530627732</v>
      </c>
      <c r="M153" s="44">
        <f t="shared" si="11"/>
        <v>22.563510368449116</v>
      </c>
      <c r="N153" s="19"/>
      <c r="O153" s="13"/>
    </row>
    <row r="154" spans="1:15" s="9" customFormat="1" ht="12" customHeight="1">
      <c r="A154" s="6"/>
      <c r="B154" s="41">
        <v>177</v>
      </c>
      <c r="C154" s="42"/>
      <c r="D154" s="43" t="s">
        <v>51</v>
      </c>
      <c r="E154" s="44">
        <v>1.235309192406693</v>
      </c>
      <c r="F154" s="44">
        <v>0.7411855212355215</v>
      </c>
      <c r="G154" s="44">
        <v>0.06176546010296013</v>
      </c>
      <c r="H154" s="44">
        <f t="shared" si="8"/>
        <v>0.8029509813384816</v>
      </c>
      <c r="I154" s="44">
        <v>0</v>
      </c>
      <c r="J154" s="44">
        <v>0.12353092020592026</v>
      </c>
      <c r="K154" s="44">
        <f t="shared" si="9"/>
        <v>0.12353092020592026</v>
      </c>
      <c r="L154" s="44">
        <f t="shared" si="10"/>
        <v>0.3088272908622911</v>
      </c>
      <c r="M154" s="44">
        <f t="shared" si="11"/>
        <v>0.4323582110682114</v>
      </c>
      <c r="N154" s="19"/>
      <c r="O154" s="13"/>
    </row>
    <row r="155" spans="1:15" s="9" customFormat="1" ht="12" customHeight="1">
      <c r="A155" s="6"/>
      <c r="B155" s="41">
        <v>181</v>
      </c>
      <c r="C155" s="42"/>
      <c r="D155" s="43" t="s">
        <v>195</v>
      </c>
      <c r="E155" s="44">
        <v>644.5575062499997</v>
      </c>
      <c r="F155" s="44">
        <v>213.17061049414556</v>
      </c>
      <c r="G155" s="44">
        <v>83.62434233585441</v>
      </c>
      <c r="H155" s="44">
        <f t="shared" si="8"/>
        <v>296.79495282999994</v>
      </c>
      <c r="I155" s="44">
        <v>0</v>
      </c>
      <c r="J155" s="44">
        <v>27.313180600000003</v>
      </c>
      <c r="K155" s="44">
        <f t="shared" si="9"/>
        <v>27.313180600000003</v>
      </c>
      <c r="L155" s="44">
        <f t="shared" si="10"/>
        <v>320.4493728199998</v>
      </c>
      <c r="M155" s="44">
        <f t="shared" si="11"/>
        <v>347.7625534199998</v>
      </c>
      <c r="N155" s="19"/>
      <c r="O155" s="13"/>
    </row>
    <row r="156" spans="1:15" s="9" customFormat="1" ht="12" customHeight="1">
      <c r="A156" s="6"/>
      <c r="B156" s="41">
        <v>182</v>
      </c>
      <c r="C156" s="42"/>
      <c r="D156" s="43" t="s">
        <v>70</v>
      </c>
      <c r="E156" s="44">
        <v>31.950000000000006</v>
      </c>
      <c r="F156" s="44">
        <v>23.75230264000639</v>
      </c>
      <c r="G156" s="44">
        <v>3.279078948506041</v>
      </c>
      <c r="H156" s="44">
        <f t="shared" si="8"/>
        <v>27.03138158851243</v>
      </c>
      <c r="I156" s="44">
        <v>0</v>
      </c>
      <c r="J156" s="44">
        <v>3.279078948506041</v>
      </c>
      <c r="K156" s="44">
        <f t="shared" si="9"/>
        <v>3.279078948506041</v>
      </c>
      <c r="L156" s="44">
        <f t="shared" si="10"/>
        <v>1.639539462981534</v>
      </c>
      <c r="M156" s="44">
        <f t="shared" si="11"/>
        <v>4.918618411487575</v>
      </c>
      <c r="N156" s="19"/>
      <c r="O156" s="13"/>
    </row>
    <row r="157" spans="1:15" s="9" customFormat="1" ht="12" customHeight="1">
      <c r="A157" s="6"/>
      <c r="B157" s="41">
        <v>183</v>
      </c>
      <c r="C157" s="42"/>
      <c r="D157" s="43" t="s">
        <v>52</v>
      </c>
      <c r="E157" s="44">
        <v>5.755</v>
      </c>
      <c r="F157" s="44">
        <v>4.0285</v>
      </c>
      <c r="G157" s="44">
        <v>0.5755</v>
      </c>
      <c r="H157" s="44">
        <f t="shared" si="8"/>
        <v>4.604</v>
      </c>
      <c r="I157" s="44">
        <v>0</v>
      </c>
      <c r="J157" s="44">
        <v>0.5755</v>
      </c>
      <c r="K157" s="44">
        <f t="shared" si="9"/>
        <v>0.5755</v>
      </c>
      <c r="L157" s="44">
        <f t="shared" si="10"/>
        <v>0.5754999999999998</v>
      </c>
      <c r="M157" s="44">
        <f t="shared" si="11"/>
        <v>1.1509999999999998</v>
      </c>
      <c r="N157" s="19"/>
      <c r="O157" s="13"/>
    </row>
    <row r="158" spans="1:15" s="9" customFormat="1" ht="12" customHeight="1">
      <c r="A158" s="6"/>
      <c r="B158" s="41">
        <v>185</v>
      </c>
      <c r="C158" s="42"/>
      <c r="D158" s="43" t="s">
        <v>196</v>
      </c>
      <c r="E158" s="44">
        <v>23.200586319477036</v>
      </c>
      <c r="F158" s="44">
        <v>7.405291506722044</v>
      </c>
      <c r="G158" s="44">
        <v>2.9906140709029514</v>
      </c>
      <c r="H158" s="44">
        <f t="shared" si="8"/>
        <v>10.395905577624996</v>
      </c>
      <c r="I158" s="44">
        <v>0</v>
      </c>
      <c r="J158" s="44">
        <v>2.6272276105564134</v>
      </c>
      <c r="K158" s="44">
        <f t="shared" si="9"/>
        <v>2.6272276105564134</v>
      </c>
      <c r="L158" s="44">
        <f t="shared" si="10"/>
        <v>10.177453131295627</v>
      </c>
      <c r="M158" s="44">
        <f t="shared" si="11"/>
        <v>12.80468074185204</v>
      </c>
      <c r="N158" s="19"/>
      <c r="O158" s="13"/>
    </row>
    <row r="159" spans="1:15" s="9" customFormat="1" ht="12" customHeight="1">
      <c r="A159" s="6"/>
      <c r="B159" s="41">
        <v>189</v>
      </c>
      <c r="C159" s="42"/>
      <c r="D159" s="43" t="s">
        <v>197</v>
      </c>
      <c r="E159" s="44">
        <v>16.04499335780767</v>
      </c>
      <c r="F159" s="44">
        <v>5.870327637081958</v>
      </c>
      <c r="G159" s="44">
        <v>1.8193911844672952</v>
      </c>
      <c r="H159" s="44">
        <f t="shared" si="8"/>
        <v>7.689718821549254</v>
      </c>
      <c r="I159" s="44">
        <v>0</v>
      </c>
      <c r="J159" s="44">
        <v>1.6455620318841206</v>
      </c>
      <c r="K159" s="44">
        <f t="shared" si="9"/>
        <v>1.6455620318841206</v>
      </c>
      <c r="L159" s="44">
        <f t="shared" si="10"/>
        <v>6.709712504374297</v>
      </c>
      <c r="M159" s="44">
        <f t="shared" si="11"/>
        <v>8.355274536258417</v>
      </c>
      <c r="N159" s="19"/>
      <c r="O159" s="13"/>
    </row>
    <row r="160" spans="1:15" s="9" customFormat="1" ht="12" customHeight="1">
      <c r="A160" s="6"/>
      <c r="B160" s="41">
        <v>191</v>
      </c>
      <c r="C160" s="42"/>
      <c r="D160" s="43" t="s">
        <v>53</v>
      </c>
      <c r="E160" s="44">
        <v>5.473998279999999</v>
      </c>
      <c r="F160" s="44">
        <v>2.3171254871381226</v>
      </c>
      <c r="G160" s="44">
        <v>0.6094419671545995</v>
      </c>
      <c r="H160" s="44">
        <f t="shared" si="8"/>
        <v>2.926567454292722</v>
      </c>
      <c r="I160" s="44">
        <v>0</v>
      </c>
      <c r="J160" s="44">
        <v>0.47249459873354677</v>
      </c>
      <c r="K160" s="44">
        <f t="shared" si="9"/>
        <v>0.47249459873354677</v>
      </c>
      <c r="L160" s="44">
        <f t="shared" si="10"/>
        <v>2.07493622697373</v>
      </c>
      <c r="M160" s="44">
        <f t="shared" si="11"/>
        <v>2.547430825707277</v>
      </c>
      <c r="N160" s="19"/>
      <c r="O160" s="13"/>
    </row>
    <row r="161" spans="1:15" s="9" customFormat="1" ht="12" customHeight="1">
      <c r="A161" s="6"/>
      <c r="B161" s="41">
        <v>192</v>
      </c>
      <c r="C161" s="42"/>
      <c r="D161" s="43" t="s">
        <v>198</v>
      </c>
      <c r="E161" s="44">
        <v>38.657276580762534</v>
      </c>
      <c r="F161" s="44">
        <v>15.936580384869032</v>
      </c>
      <c r="G161" s="44">
        <v>3.913718535156325</v>
      </c>
      <c r="H161" s="44">
        <f t="shared" si="8"/>
        <v>19.850298920025356</v>
      </c>
      <c r="I161" s="44">
        <v>0</v>
      </c>
      <c r="J161" s="44">
        <v>3.9525698450505375</v>
      </c>
      <c r="K161" s="44">
        <f t="shared" si="9"/>
        <v>3.9525698450505375</v>
      </c>
      <c r="L161" s="44">
        <f t="shared" si="10"/>
        <v>14.854407815686642</v>
      </c>
      <c r="M161" s="44">
        <f t="shared" si="11"/>
        <v>18.80697766073718</v>
      </c>
      <c r="N161" s="19"/>
      <c r="O161" s="13"/>
    </row>
    <row r="162" spans="1:15" s="9" customFormat="1" ht="12" customHeight="1">
      <c r="A162" s="6"/>
      <c r="B162" s="41">
        <v>193</v>
      </c>
      <c r="C162" s="42"/>
      <c r="D162" s="43" t="s">
        <v>199</v>
      </c>
      <c r="E162" s="44">
        <v>3.806611854528679</v>
      </c>
      <c r="F162" s="44">
        <v>1.9033059280332154</v>
      </c>
      <c r="G162" s="44">
        <v>0.5709917776410887</v>
      </c>
      <c r="H162" s="44">
        <f t="shared" si="8"/>
        <v>2.474297705674304</v>
      </c>
      <c r="I162" s="44">
        <v>0</v>
      </c>
      <c r="J162" s="44">
        <v>0.3806611840688912</v>
      </c>
      <c r="K162" s="44">
        <f t="shared" si="9"/>
        <v>0.3806611840688912</v>
      </c>
      <c r="L162" s="44">
        <f t="shared" si="10"/>
        <v>0.9516529647854841</v>
      </c>
      <c r="M162" s="44">
        <f t="shared" si="11"/>
        <v>1.3323141488543753</v>
      </c>
      <c r="N162" s="19"/>
      <c r="O162" s="13"/>
    </row>
    <row r="163" spans="1:15" s="9" customFormat="1" ht="12" customHeight="1">
      <c r="A163" s="6"/>
      <c r="B163" s="41">
        <v>194</v>
      </c>
      <c r="C163" s="42"/>
      <c r="D163" s="43" t="s">
        <v>200</v>
      </c>
      <c r="E163" s="44">
        <v>39.21388468737866</v>
      </c>
      <c r="F163" s="44">
        <v>14.73801203540234</v>
      </c>
      <c r="G163" s="44">
        <v>5.457652954448803</v>
      </c>
      <c r="H163" s="44">
        <f t="shared" si="8"/>
        <v>20.195664989851142</v>
      </c>
      <c r="I163" s="44">
        <v>0</v>
      </c>
      <c r="J163" s="44">
        <v>4.107175320490435</v>
      </c>
      <c r="K163" s="44">
        <f t="shared" si="9"/>
        <v>4.107175320490435</v>
      </c>
      <c r="L163" s="44">
        <f t="shared" si="10"/>
        <v>14.911044377037083</v>
      </c>
      <c r="M163" s="44">
        <f t="shared" si="11"/>
        <v>19.018219697527517</v>
      </c>
      <c r="N163" s="19"/>
      <c r="O163" s="13"/>
    </row>
    <row r="164" spans="1:15" s="9" customFormat="1" ht="12" customHeight="1">
      <c r="A164" s="6"/>
      <c r="B164" s="41">
        <v>195</v>
      </c>
      <c r="C164" s="42"/>
      <c r="D164" s="43" t="s">
        <v>201</v>
      </c>
      <c r="E164" s="44">
        <v>96.75151313340835</v>
      </c>
      <c r="F164" s="44">
        <v>48.58410812527332</v>
      </c>
      <c r="G164" s="44">
        <v>10.00240687361194</v>
      </c>
      <c r="H164" s="44">
        <f t="shared" si="8"/>
        <v>58.58651499888526</v>
      </c>
      <c r="I164" s="44">
        <v>0</v>
      </c>
      <c r="J164" s="44">
        <v>9.819429800464906</v>
      </c>
      <c r="K164" s="44">
        <f t="shared" si="9"/>
        <v>9.819429800464906</v>
      </c>
      <c r="L164" s="44">
        <f t="shared" si="10"/>
        <v>28.34556833405819</v>
      </c>
      <c r="M164" s="44">
        <f t="shared" si="11"/>
        <v>38.164998134523096</v>
      </c>
      <c r="N164" s="19"/>
      <c r="O164" s="13"/>
    </row>
    <row r="165" spans="1:15" s="9" customFormat="1" ht="12" customHeight="1">
      <c r="A165" s="6"/>
      <c r="B165" s="41">
        <v>197</v>
      </c>
      <c r="C165" s="42"/>
      <c r="D165" s="43" t="s">
        <v>202</v>
      </c>
      <c r="E165" s="44">
        <v>15.915494425640308</v>
      </c>
      <c r="F165" s="44">
        <v>8.542611982510989</v>
      </c>
      <c r="G165" s="44">
        <v>1.0108633610300788</v>
      </c>
      <c r="H165" s="44">
        <f t="shared" si="8"/>
        <v>9.553475343541068</v>
      </c>
      <c r="I165" s="44">
        <v>0</v>
      </c>
      <c r="J165" s="44">
        <v>1.5922458872775491</v>
      </c>
      <c r="K165" s="44">
        <f t="shared" si="9"/>
        <v>1.5922458872775491</v>
      </c>
      <c r="L165" s="44">
        <f t="shared" si="10"/>
        <v>4.76977319482169</v>
      </c>
      <c r="M165" s="44">
        <f t="shared" si="11"/>
        <v>6.3620190820992395</v>
      </c>
      <c r="N165" s="19"/>
      <c r="O165" s="13"/>
    </row>
    <row r="166" spans="1:15" s="9" customFormat="1" ht="12" customHeight="1">
      <c r="A166" s="6"/>
      <c r="B166" s="41">
        <v>199</v>
      </c>
      <c r="C166" s="42"/>
      <c r="D166" s="43" t="s">
        <v>71</v>
      </c>
      <c r="E166" s="44">
        <v>15.49810134331683</v>
      </c>
      <c r="F166" s="44">
        <v>8.516207229937907</v>
      </c>
      <c r="G166" s="44">
        <v>1.0615507201766614</v>
      </c>
      <c r="H166" s="44">
        <f t="shared" si="8"/>
        <v>9.577757950114568</v>
      </c>
      <c r="I166" s="44">
        <v>0</v>
      </c>
      <c r="J166" s="44">
        <v>1.411535684719433</v>
      </c>
      <c r="K166" s="44">
        <f t="shared" si="9"/>
        <v>1.411535684719433</v>
      </c>
      <c r="L166" s="44">
        <f t="shared" si="10"/>
        <v>4.508807708482828</v>
      </c>
      <c r="M166" s="44">
        <f t="shared" si="11"/>
        <v>5.920343393202261</v>
      </c>
      <c r="N166" s="19"/>
      <c r="O166" s="13"/>
    </row>
    <row r="167" spans="1:15" s="9" customFormat="1" ht="12" customHeight="1">
      <c r="A167" s="6"/>
      <c r="B167" s="41">
        <v>200</v>
      </c>
      <c r="C167" s="42"/>
      <c r="D167" s="43" t="s">
        <v>203</v>
      </c>
      <c r="E167" s="44">
        <v>69.79299862675464</v>
      </c>
      <c r="F167" s="44">
        <v>15.3662940536257</v>
      </c>
      <c r="G167" s="44">
        <v>4.839722355358108</v>
      </c>
      <c r="H167" s="44">
        <f t="shared" si="8"/>
        <v>20.206016408983807</v>
      </c>
      <c r="I167" s="44">
        <v>0</v>
      </c>
      <c r="J167" s="44">
        <v>7.153463609573386</v>
      </c>
      <c r="K167" s="44">
        <f t="shared" si="9"/>
        <v>7.153463609573386</v>
      </c>
      <c r="L167" s="44">
        <f t="shared" si="10"/>
        <v>42.433518608197446</v>
      </c>
      <c r="M167" s="44">
        <f t="shared" si="11"/>
        <v>49.58698221777083</v>
      </c>
      <c r="N167" s="19"/>
      <c r="O167" s="13"/>
    </row>
    <row r="168" spans="1:15" s="9" customFormat="1" ht="12" customHeight="1">
      <c r="A168" s="6"/>
      <c r="B168" s="41">
        <v>201</v>
      </c>
      <c r="C168" s="42"/>
      <c r="D168" s="43" t="s">
        <v>72</v>
      </c>
      <c r="E168" s="44">
        <v>88.43391111916614</v>
      </c>
      <c r="F168" s="44">
        <v>26.5711793345949</v>
      </c>
      <c r="G168" s="44">
        <v>6.492049116502818</v>
      </c>
      <c r="H168" s="44">
        <f t="shared" si="8"/>
        <v>33.063228451097714</v>
      </c>
      <c r="I168" s="44">
        <v>0</v>
      </c>
      <c r="J168" s="44">
        <v>9.1046513237003</v>
      </c>
      <c r="K168" s="44">
        <f t="shared" si="9"/>
        <v>9.1046513237003</v>
      </c>
      <c r="L168" s="44">
        <f t="shared" si="10"/>
        <v>46.26603134436812</v>
      </c>
      <c r="M168" s="44">
        <f t="shared" si="11"/>
        <v>55.370682668068426</v>
      </c>
      <c r="N168" s="19"/>
      <c r="O168" s="13"/>
    </row>
    <row r="169" spans="1:15" s="9" customFormat="1" ht="12" customHeight="1">
      <c r="A169" s="6"/>
      <c r="B169" s="41">
        <v>203</v>
      </c>
      <c r="C169" s="42"/>
      <c r="D169" s="43" t="s">
        <v>54</v>
      </c>
      <c r="E169" s="44">
        <v>36.869918261388314</v>
      </c>
      <c r="F169" s="44">
        <v>23.03527281063708</v>
      </c>
      <c r="G169" s="44">
        <v>3.3563239324922143</v>
      </c>
      <c r="H169" s="44">
        <f t="shared" si="8"/>
        <v>26.39159674312929</v>
      </c>
      <c r="I169" s="44">
        <v>0</v>
      </c>
      <c r="J169" s="44">
        <v>3.3562497919960075</v>
      </c>
      <c r="K169" s="44">
        <f t="shared" si="9"/>
        <v>3.3562497919960075</v>
      </c>
      <c r="L169" s="44">
        <f t="shared" si="10"/>
        <v>7.122071726263015</v>
      </c>
      <c r="M169" s="44">
        <f t="shared" si="11"/>
        <v>10.478321518259023</v>
      </c>
      <c r="N169" s="19"/>
      <c r="O169" s="13"/>
    </row>
    <row r="170" spans="1:15" s="9" customFormat="1" ht="12" customHeight="1">
      <c r="A170" s="6"/>
      <c r="B170" s="41">
        <v>204</v>
      </c>
      <c r="C170" s="42"/>
      <c r="D170" s="43" t="s">
        <v>204</v>
      </c>
      <c r="E170" s="44">
        <v>106.47846502250418</v>
      </c>
      <c r="F170" s="44">
        <v>51.666244654588866</v>
      </c>
      <c r="G170" s="44">
        <v>11.412350505640905</v>
      </c>
      <c r="H170" s="44">
        <f t="shared" si="8"/>
        <v>63.07859516022977</v>
      </c>
      <c r="I170" s="44">
        <v>0</v>
      </c>
      <c r="J170" s="44">
        <v>11.481387701019747</v>
      </c>
      <c r="K170" s="44">
        <f t="shared" si="9"/>
        <v>11.481387701019747</v>
      </c>
      <c r="L170" s="44">
        <f t="shared" si="10"/>
        <v>31.918482161254666</v>
      </c>
      <c r="M170" s="44">
        <f t="shared" si="11"/>
        <v>43.399869862274414</v>
      </c>
      <c r="N170" s="19"/>
      <c r="O170" s="13"/>
    </row>
    <row r="171" spans="1:15" s="9" customFormat="1" ht="12" customHeight="1">
      <c r="A171" s="6"/>
      <c r="B171" s="41">
        <v>205</v>
      </c>
      <c r="C171" s="42"/>
      <c r="D171" s="43" t="s">
        <v>205</v>
      </c>
      <c r="E171" s="44">
        <v>116.50403587996942</v>
      </c>
      <c r="F171" s="44">
        <v>61.099675045080915</v>
      </c>
      <c r="G171" s="44">
        <v>9.73492690106036</v>
      </c>
      <c r="H171" s="44">
        <f t="shared" si="8"/>
        <v>70.83460194614128</v>
      </c>
      <c r="I171" s="44">
        <v>0</v>
      </c>
      <c r="J171" s="44">
        <v>11.76704184603069</v>
      </c>
      <c r="K171" s="44">
        <f t="shared" si="9"/>
        <v>11.76704184603069</v>
      </c>
      <c r="L171" s="44">
        <f t="shared" si="10"/>
        <v>33.90239208779745</v>
      </c>
      <c r="M171" s="44">
        <f t="shared" si="11"/>
        <v>45.669433933828145</v>
      </c>
      <c r="N171" s="19"/>
      <c r="O171" s="13"/>
    </row>
    <row r="172" spans="1:15" s="9" customFormat="1" ht="12" customHeight="1">
      <c r="A172" s="6"/>
      <c r="B172" s="41">
        <v>206</v>
      </c>
      <c r="C172" s="42"/>
      <c r="D172" s="43" t="s">
        <v>73</v>
      </c>
      <c r="E172" s="44">
        <v>42.13796881285494</v>
      </c>
      <c r="F172" s="44">
        <v>25.282781291436635</v>
      </c>
      <c r="G172" s="44">
        <v>4.213796881906105</v>
      </c>
      <c r="H172" s="44">
        <f t="shared" si="8"/>
        <v>29.49657817334274</v>
      </c>
      <c r="I172" s="44">
        <v>0</v>
      </c>
      <c r="J172" s="44">
        <v>4.213796881906105</v>
      </c>
      <c r="K172" s="44">
        <f t="shared" si="9"/>
        <v>4.213796881906105</v>
      </c>
      <c r="L172" s="44">
        <f t="shared" si="10"/>
        <v>8.427593757606097</v>
      </c>
      <c r="M172" s="44">
        <f t="shared" si="11"/>
        <v>12.641390639512203</v>
      </c>
      <c r="N172" s="19"/>
      <c r="O172" s="13"/>
    </row>
    <row r="173" spans="1:15" s="9" customFormat="1" ht="12" customHeight="1">
      <c r="A173" s="6"/>
      <c r="B173" s="41">
        <v>207</v>
      </c>
      <c r="C173" s="42"/>
      <c r="D173" s="43" t="s">
        <v>206</v>
      </c>
      <c r="E173" s="44">
        <v>47.9372537817653</v>
      </c>
      <c r="F173" s="44">
        <v>23.274849419138235</v>
      </c>
      <c r="G173" s="44">
        <v>4.930655998960253</v>
      </c>
      <c r="H173" s="44">
        <f t="shared" si="8"/>
        <v>28.20550541809849</v>
      </c>
      <c r="I173" s="44">
        <v>0</v>
      </c>
      <c r="J173" s="44">
        <v>4.845944892174627</v>
      </c>
      <c r="K173" s="44">
        <f t="shared" si="9"/>
        <v>4.845944892174627</v>
      </c>
      <c r="L173" s="44">
        <f t="shared" si="10"/>
        <v>14.885803471492183</v>
      </c>
      <c r="M173" s="44">
        <f t="shared" si="11"/>
        <v>19.73174836366681</v>
      </c>
      <c r="N173" s="19"/>
      <c r="O173" s="13"/>
    </row>
    <row r="174" spans="1:15" s="9" customFormat="1" ht="12" customHeight="1">
      <c r="A174" s="6"/>
      <c r="B174" s="41">
        <v>208</v>
      </c>
      <c r="C174" s="42"/>
      <c r="D174" s="43" t="s">
        <v>207</v>
      </c>
      <c r="E174" s="44">
        <v>9.39078547</v>
      </c>
      <c r="F174" s="44">
        <v>3.756314270784566</v>
      </c>
      <c r="G174" s="44">
        <v>0.6260523784640943</v>
      </c>
      <c r="H174" s="44">
        <f t="shared" si="8"/>
        <v>4.38236664924866</v>
      </c>
      <c r="I174" s="44">
        <v>0</v>
      </c>
      <c r="J174" s="44">
        <v>0.6260523784640943</v>
      </c>
      <c r="K174" s="44">
        <f t="shared" si="9"/>
        <v>0.6260523784640943</v>
      </c>
      <c r="L174" s="44">
        <f t="shared" si="10"/>
        <v>4.382366442287246</v>
      </c>
      <c r="M174" s="44">
        <f t="shared" si="11"/>
        <v>5.0084188207513405</v>
      </c>
      <c r="N174" s="19"/>
      <c r="O174" s="13"/>
    </row>
    <row r="175" spans="1:15" s="9" customFormat="1" ht="12" customHeight="1">
      <c r="A175" s="6"/>
      <c r="B175" s="49">
        <v>210</v>
      </c>
      <c r="C175" s="50"/>
      <c r="D175" s="59" t="s">
        <v>208</v>
      </c>
      <c r="E175" s="60">
        <v>138.21148331741313</v>
      </c>
      <c r="F175" s="60">
        <v>69.28952286825118</v>
      </c>
      <c r="G175" s="60">
        <v>17.182250238543762</v>
      </c>
      <c r="H175" s="60">
        <f t="shared" si="8"/>
        <v>86.47177310679494</v>
      </c>
      <c r="I175" s="60">
        <v>0</v>
      </c>
      <c r="J175" s="60">
        <v>14.100477160180352</v>
      </c>
      <c r="K175" s="60">
        <f t="shared" si="9"/>
        <v>14.100477160180352</v>
      </c>
      <c r="L175" s="60">
        <f t="shared" si="10"/>
        <v>37.63923305043783</v>
      </c>
      <c r="M175" s="60">
        <f t="shared" si="11"/>
        <v>51.739710210618185</v>
      </c>
      <c r="N175" s="19"/>
      <c r="O175" s="13"/>
    </row>
    <row r="176" spans="1:15" s="9" customFormat="1" ht="12" customHeight="1">
      <c r="A176" s="6"/>
      <c r="B176" s="84">
        <v>211</v>
      </c>
      <c r="C176" s="85"/>
      <c r="D176" s="86" t="s">
        <v>209</v>
      </c>
      <c r="E176" s="87">
        <v>182.3816943031117</v>
      </c>
      <c r="F176" s="87">
        <v>83.79397097238822</v>
      </c>
      <c r="G176" s="87">
        <v>23.1442941944222</v>
      </c>
      <c r="H176" s="87">
        <f t="shared" si="8"/>
        <v>106.93826516681042</v>
      </c>
      <c r="I176" s="87">
        <v>0</v>
      </c>
      <c r="J176" s="87">
        <v>18.475841987176313</v>
      </c>
      <c r="K176" s="87">
        <f t="shared" si="9"/>
        <v>18.475841987176313</v>
      </c>
      <c r="L176" s="87">
        <f t="shared" si="10"/>
        <v>56.96758714912495</v>
      </c>
      <c r="M176" s="87">
        <f t="shared" si="11"/>
        <v>75.44342913630126</v>
      </c>
      <c r="N176" s="19"/>
      <c r="O176" s="13"/>
    </row>
    <row r="177" spans="1:15" s="9" customFormat="1" ht="12" customHeight="1">
      <c r="A177" s="6"/>
      <c r="B177" s="41">
        <v>216</v>
      </c>
      <c r="C177" s="42"/>
      <c r="D177" s="43" t="s">
        <v>210</v>
      </c>
      <c r="E177" s="44">
        <v>150.55987400007052</v>
      </c>
      <c r="F177" s="44">
        <v>3.6148555275801533</v>
      </c>
      <c r="G177" s="44">
        <v>8.287113361182179</v>
      </c>
      <c r="H177" s="44">
        <f t="shared" si="8"/>
        <v>11.901968888762333</v>
      </c>
      <c r="I177" s="44">
        <v>0</v>
      </c>
      <c r="J177" s="44">
        <v>15.128284511332298</v>
      </c>
      <c r="K177" s="44">
        <f t="shared" si="9"/>
        <v>15.128284511332298</v>
      </c>
      <c r="L177" s="44">
        <f t="shared" si="10"/>
        <v>123.5296205999759</v>
      </c>
      <c r="M177" s="44">
        <f t="shared" si="11"/>
        <v>138.6579051113082</v>
      </c>
      <c r="N177" s="19"/>
      <c r="O177" s="13"/>
    </row>
    <row r="178" spans="1:15" s="9" customFormat="1" ht="12" customHeight="1">
      <c r="A178" s="6"/>
      <c r="B178" s="41">
        <v>217</v>
      </c>
      <c r="C178" s="42"/>
      <c r="D178" s="43" t="s">
        <v>55</v>
      </c>
      <c r="E178" s="44">
        <v>158.64471869950606</v>
      </c>
      <c r="F178" s="44">
        <v>23.698633952810056</v>
      </c>
      <c r="G178" s="44">
        <v>8.707575588202516</v>
      </c>
      <c r="H178" s="44">
        <f t="shared" si="8"/>
        <v>32.40620954101257</v>
      </c>
      <c r="I178" s="44">
        <v>0</v>
      </c>
      <c r="J178" s="44">
        <v>12.962483816405028</v>
      </c>
      <c r="K178" s="44">
        <f t="shared" si="9"/>
        <v>12.962483816405028</v>
      </c>
      <c r="L178" s="44">
        <f t="shared" si="10"/>
        <v>113.27602534208846</v>
      </c>
      <c r="M178" s="44">
        <f t="shared" si="11"/>
        <v>126.23850915849349</v>
      </c>
      <c r="N178" s="19"/>
      <c r="O178" s="13"/>
    </row>
    <row r="179" spans="1:15" s="9" customFormat="1" ht="12" customHeight="1">
      <c r="A179" s="6"/>
      <c r="B179" s="41">
        <v>218</v>
      </c>
      <c r="C179" s="42"/>
      <c r="D179" s="43" t="s">
        <v>211</v>
      </c>
      <c r="E179" s="44">
        <v>39.16712895494455</v>
      </c>
      <c r="F179" s="44">
        <v>19.040767176855226</v>
      </c>
      <c r="G179" s="44">
        <v>4.293083369945903</v>
      </c>
      <c r="H179" s="44">
        <f t="shared" si="8"/>
        <v>23.33385054680113</v>
      </c>
      <c r="I179" s="44">
        <v>0</v>
      </c>
      <c r="J179" s="44">
        <v>4.231281594856716</v>
      </c>
      <c r="K179" s="44">
        <f t="shared" si="9"/>
        <v>4.231281594856716</v>
      </c>
      <c r="L179" s="44">
        <f t="shared" si="10"/>
        <v>11.601996813286705</v>
      </c>
      <c r="M179" s="44">
        <f t="shared" si="11"/>
        <v>15.833278408143421</v>
      </c>
      <c r="N179" s="19"/>
      <c r="O179" s="13"/>
    </row>
    <row r="180" spans="1:15" s="9" customFormat="1" ht="12" customHeight="1">
      <c r="A180" s="6"/>
      <c r="B180" s="41">
        <v>219</v>
      </c>
      <c r="C180" s="42"/>
      <c r="D180" s="43" t="s">
        <v>212</v>
      </c>
      <c r="E180" s="44">
        <v>42.541848815051566</v>
      </c>
      <c r="F180" s="44">
        <v>14.889647085543738</v>
      </c>
      <c r="G180" s="44">
        <v>4.2541848815839245</v>
      </c>
      <c r="H180" s="44">
        <f t="shared" si="8"/>
        <v>19.14383196712766</v>
      </c>
      <c r="I180" s="44">
        <v>0</v>
      </c>
      <c r="J180" s="44">
        <v>4.2541848815839245</v>
      </c>
      <c r="K180" s="44">
        <f t="shared" si="9"/>
        <v>4.2541848815839245</v>
      </c>
      <c r="L180" s="44">
        <f t="shared" si="10"/>
        <v>19.14383196633998</v>
      </c>
      <c r="M180" s="44">
        <f t="shared" si="11"/>
        <v>23.398016847923905</v>
      </c>
      <c r="N180" s="19"/>
      <c r="O180" s="13"/>
    </row>
    <row r="181" spans="1:15" s="9" customFormat="1" ht="12" customHeight="1">
      <c r="A181" s="6"/>
      <c r="B181" s="41">
        <v>222</v>
      </c>
      <c r="C181" s="42"/>
      <c r="D181" s="43" t="s">
        <v>213</v>
      </c>
      <c r="E181" s="44">
        <v>1049.2679676663615</v>
      </c>
      <c r="F181" s="44">
        <v>276.04350307113685</v>
      </c>
      <c r="G181" s="44">
        <v>87.22043171719194</v>
      </c>
      <c r="H181" s="44">
        <f t="shared" si="8"/>
        <v>363.2639347883288</v>
      </c>
      <c r="I181" s="44">
        <v>0</v>
      </c>
      <c r="J181" s="44">
        <v>94.27755093061334</v>
      </c>
      <c r="K181" s="44">
        <f t="shared" si="9"/>
        <v>94.27755093061334</v>
      </c>
      <c r="L181" s="44">
        <f t="shared" si="10"/>
        <v>591.7264819474194</v>
      </c>
      <c r="M181" s="44">
        <f t="shared" si="11"/>
        <v>686.0040328780327</v>
      </c>
      <c r="N181" s="19"/>
      <c r="O181" s="13"/>
    </row>
    <row r="182" spans="1:15" s="9" customFormat="1" ht="12" customHeight="1">
      <c r="A182" s="6"/>
      <c r="B182" s="41">
        <v>223</v>
      </c>
      <c r="C182" s="42"/>
      <c r="D182" s="43" t="s">
        <v>214</v>
      </c>
      <c r="E182" s="44">
        <v>4.330957085003058</v>
      </c>
      <c r="F182" s="44">
        <v>1.8064187754742906</v>
      </c>
      <c r="G182" s="44">
        <v>0.7573614930655622</v>
      </c>
      <c r="H182" s="44">
        <f t="shared" si="8"/>
        <v>2.563780268539853</v>
      </c>
      <c r="I182" s="44">
        <v>0</v>
      </c>
      <c r="J182" s="44">
        <v>0.5049076620437082</v>
      </c>
      <c r="K182" s="44">
        <f t="shared" si="9"/>
        <v>0.5049076620437082</v>
      </c>
      <c r="L182" s="44">
        <f t="shared" si="10"/>
        <v>1.2622691544194966</v>
      </c>
      <c r="M182" s="44">
        <f t="shared" si="11"/>
        <v>1.7671768164632047</v>
      </c>
      <c r="N182" s="19"/>
      <c r="O182" s="13"/>
    </row>
    <row r="183" spans="1:15" s="19" customFormat="1" ht="12" customHeight="1">
      <c r="A183" s="7"/>
      <c r="B183" s="41">
        <v>225</v>
      </c>
      <c r="C183" s="42"/>
      <c r="D183" s="43" t="s">
        <v>74</v>
      </c>
      <c r="E183" s="44">
        <v>1.2389611504793667</v>
      </c>
      <c r="F183" s="44">
        <v>0.5575325102125888</v>
      </c>
      <c r="G183" s="44">
        <v>0.12389611338057527</v>
      </c>
      <c r="H183" s="44">
        <f t="shared" si="8"/>
        <v>0.681428623593164</v>
      </c>
      <c r="I183" s="44">
        <v>0</v>
      </c>
      <c r="J183" s="44">
        <v>0.12389611338057527</v>
      </c>
      <c r="K183" s="44">
        <f t="shared" si="9"/>
        <v>0.12389611338057527</v>
      </c>
      <c r="L183" s="44">
        <f t="shared" si="10"/>
        <v>0.4336364135056274</v>
      </c>
      <c r="M183" s="44">
        <f t="shared" si="11"/>
        <v>0.5575325268862027</v>
      </c>
      <c r="O183" s="13"/>
    </row>
    <row r="184" spans="1:15" s="19" customFormat="1" ht="12" customHeight="1">
      <c r="A184" s="7"/>
      <c r="B184" s="41">
        <v>226</v>
      </c>
      <c r="C184" s="42"/>
      <c r="D184" s="43" t="s">
        <v>86</v>
      </c>
      <c r="E184" s="44">
        <v>25.29</v>
      </c>
      <c r="F184" s="44">
        <v>0</v>
      </c>
      <c r="G184" s="44">
        <v>1.2645</v>
      </c>
      <c r="H184" s="44">
        <f t="shared" si="8"/>
        <v>1.2645</v>
      </c>
      <c r="I184" s="44">
        <v>0</v>
      </c>
      <c r="J184" s="44">
        <v>2.529</v>
      </c>
      <c r="K184" s="44">
        <f t="shared" si="9"/>
        <v>2.529</v>
      </c>
      <c r="L184" s="44">
        <f t="shared" si="10"/>
        <v>21.4965</v>
      </c>
      <c r="M184" s="44">
        <f t="shared" si="11"/>
        <v>24.0255</v>
      </c>
      <c r="O184" s="13"/>
    </row>
    <row r="185" spans="1:15" s="9" customFormat="1" ht="12" customHeight="1">
      <c r="A185" s="6"/>
      <c r="B185" s="41">
        <v>227</v>
      </c>
      <c r="C185" s="42"/>
      <c r="D185" s="43" t="s">
        <v>56</v>
      </c>
      <c r="E185" s="44">
        <v>106.06059352999986</v>
      </c>
      <c r="F185" s="44">
        <v>27.910682504011557</v>
      </c>
      <c r="G185" s="44">
        <v>11.164273000951539</v>
      </c>
      <c r="H185" s="44">
        <f t="shared" si="8"/>
        <v>39.0749555049631</v>
      </c>
      <c r="I185" s="44">
        <v>0</v>
      </c>
      <c r="J185" s="44">
        <v>11.164273000951539</v>
      </c>
      <c r="K185" s="44">
        <f t="shared" si="9"/>
        <v>11.164273000951539</v>
      </c>
      <c r="L185" s="44">
        <f t="shared" si="10"/>
        <v>55.821365024085225</v>
      </c>
      <c r="M185" s="44">
        <f t="shared" si="11"/>
        <v>66.98563802503676</v>
      </c>
      <c r="N185" s="19"/>
      <c r="O185" s="13"/>
    </row>
    <row r="186" spans="1:15" s="9" customFormat="1" ht="12" customHeight="1">
      <c r="A186" s="6"/>
      <c r="B186" s="41">
        <v>228</v>
      </c>
      <c r="C186" s="42"/>
      <c r="D186" s="43" t="s">
        <v>215</v>
      </c>
      <c r="E186" s="44">
        <v>19.50471118059208</v>
      </c>
      <c r="F186" s="44">
        <v>6.144836874275265</v>
      </c>
      <c r="G186" s="44">
        <v>2.051963845535389</v>
      </c>
      <c r="H186" s="44">
        <f t="shared" si="8"/>
        <v>8.196800719810653</v>
      </c>
      <c r="I186" s="44">
        <v>0</v>
      </c>
      <c r="J186" s="44">
        <v>2.051963845535389</v>
      </c>
      <c r="K186" s="44">
        <f t="shared" si="9"/>
        <v>2.051963845535389</v>
      </c>
      <c r="L186" s="44">
        <f t="shared" si="10"/>
        <v>9.255946615246035</v>
      </c>
      <c r="M186" s="44">
        <f t="shared" si="11"/>
        <v>11.307910460781425</v>
      </c>
      <c r="N186" s="19"/>
      <c r="O186" s="13"/>
    </row>
    <row r="187" spans="1:15" s="9" customFormat="1" ht="12" customHeight="1">
      <c r="A187" s="6"/>
      <c r="B187" s="41">
        <v>229</v>
      </c>
      <c r="C187" s="42"/>
      <c r="D187" s="43" t="s">
        <v>216</v>
      </c>
      <c r="E187" s="44">
        <v>103.86583100003011</v>
      </c>
      <c r="F187" s="44">
        <v>22.67431317599085</v>
      </c>
      <c r="G187" s="44">
        <v>8.837156587619248</v>
      </c>
      <c r="H187" s="44">
        <f t="shared" si="8"/>
        <v>31.511469763610098</v>
      </c>
      <c r="I187" s="44">
        <v>0</v>
      </c>
      <c r="J187" s="44">
        <v>11.33715658761925</v>
      </c>
      <c r="K187" s="44">
        <f t="shared" si="9"/>
        <v>11.33715658761925</v>
      </c>
      <c r="L187" s="44">
        <f t="shared" si="10"/>
        <v>61.01720464880077</v>
      </c>
      <c r="M187" s="44">
        <f t="shared" si="11"/>
        <v>72.35436123642002</v>
      </c>
      <c r="N187" s="19"/>
      <c r="O187" s="13"/>
    </row>
    <row r="188" spans="1:15" s="9" customFormat="1" ht="12" customHeight="1">
      <c r="A188" s="6"/>
      <c r="B188" s="41">
        <v>233</v>
      </c>
      <c r="C188" s="42"/>
      <c r="D188" s="43" t="s">
        <v>57</v>
      </c>
      <c r="E188" s="44">
        <v>8.576471867460317</v>
      </c>
      <c r="F188" s="44">
        <v>4.717059521428571</v>
      </c>
      <c r="G188" s="44">
        <v>0.42882359285714283</v>
      </c>
      <c r="H188" s="44">
        <f t="shared" si="8"/>
        <v>5.145883114285714</v>
      </c>
      <c r="I188" s="44">
        <v>0</v>
      </c>
      <c r="J188" s="44">
        <v>0.8576471857142856</v>
      </c>
      <c r="K188" s="44">
        <f t="shared" si="9"/>
        <v>0.8576471857142856</v>
      </c>
      <c r="L188" s="44">
        <f t="shared" si="10"/>
        <v>2.572941567460317</v>
      </c>
      <c r="M188" s="44">
        <f t="shared" si="11"/>
        <v>3.430588753174603</v>
      </c>
      <c r="N188" s="19"/>
      <c r="O188" s="13"/>
    </row>
    <row r="189" spans="1:15" s="9" customFormat="1" ht="12" customHeight="1">
      <c r="A189" s="6"/>
      <c r="B189" s="41">
        <v>235</v>
      </c>
      <c r="C189" s="42"/>
      <c r="D189" s="43" t="s">
        <v>217</v>
      </c>
      <c r="E189" s="44">
        <v>97.85990747995267</v>
      </c>
      <c r="F189" s="44">
        <v>14.379632520405535</v>
      </c>
      <c r="G189" s="44">
        <v>9.821208821926465</v>
      </c>
      <c r="H189" s="44">
        <f t="shared" si="8"/>
        <v>24.200841342331998</v>
      </c>
      <c r="I189" s="44">
        <v>0</v>
      </c>
      <c r="J189" s="44">
        <v>9.821208821926465</v>
      </c>
      <c r="K189" s="44">
        <f t="shared" si="9"/>
        <v>9.821208821926465</v>
      </c>
      <c r="L189" s="44">
        <f t="shared" si="10"/>
        <v>63.83785731569421</v>
      </c>
      <c r="M189" s="44">
        <f t="shared" si="11"/>
        <v>73.65906613762067</v>
      </c>
      <c r="N189" s="19"/>
      <c r="O189" s="13"/>
    </row>
    <row r="190" spans="1:15" s="9" customFormat="1" ht="12" customHeight="1">
      <c r="A190" s="6"/>
      <c r="B190" s="41">
        <v>236</v>
      </c>
      <c r="C190" s="42"/>
      <c r="D190" s="43" t="s">
        <v>218</v>
      </c>
      <c r="E190" s="44">
        <v>91.89946945000001</v>
      </c>
      <c r="F190" s="44">
        <v>32.1648143075</v>
      </c>
      <c r="G190" s="44">
        <v>4.594973472500001</v>
      </c>
      <c r="H190" s="44">
        <f t="shared" si="8"/>
        <v>36.75978778</v>
      </c>
      <c r="I190" s="44">
        <v>0</v>
      </c>
      <c r="J190" s="44">
        <v>9.189946945000003</v>
      </c>
      <c r="K190" s="44">
        <f t="shared" si="9"/>
        <v>9.189946945000003</v>
      </c>
      <c r="L190" s="44">
        <f t="shared" si="10"/>
        <v>45.949734725000006</v>
      </c>
      <c r="M190" s="44">
        <f t="shared" si="11"/>
        <v>55.13968167000001</v>
      </c>
      <c r="N190" s="19"/>
      <c r="O190" s="13"/>
    </row>
    <row r="191" spans="1:15" s="9" customFormat="1" ht="12" customHeight="1">
      <c r="A191" s="6"/>
      <c r="B191" s="41">
        <v>247</v>
      </c>
      <c r="C191" s="42"/>
      <c r="D191" s="43" t="s">
        <v>219</v>
      </c>
      <c r="E191" s="44">
        <v>18.945285815733733</v>
      </c>
      <c r="F191" s="44">
        <v>4.536833223885346</v>
      </c>
      <c r="G191" s="44">
        <v>1.3567748630613843</v>
      </c>
      <c r="H191" s="44">
        <f t="shared" si="8"/>
        <v>5.893608086946731</v>
      </c>
      <c r="I191" s="44">
        <v>0</v>
      </c>
      <c r="J191" s="44">
        <v>2.0364483047302353</v>
      </c>
      <c r="K191" s="44">
        <f t="shared" si="9"/>
        <v>2.0364483047302353</v>
      </c>
      <c r="L191" s="44">
        <f t="shared" si="10"/>
        <v>11.015229424056766</v>
      </c>
      <c r="M191" s="44">
        <f t="shared" si="11"/>
        <v>13.051677728787002</v>
      </c>
      <c r="N191" s="19"/>
      <c r="O191" s="13"/>
    </row>
    <row r="192" spans="1:15" s="9" customFormat="1" ht="12" customHeight="1">
      <c r="A192" s="6"/>
      <c r="B192" s="41">
        <v>248</v>
      </c>
      <c r="C192" s="42"/>
      <c r="D192" s="43" t="s">
        <v>75</v>
      </c>
      <c r="E192" s="44">
        <v>62.1170566755392</v>
      </c>
      <c r="F192" s="44">
        <v>18.898678369211105</v>
      </c>
      <c r="G192" s="44">
        <v>5.505477720231034</v>
      </c>
      <c r="H192" s="44">
        <f t="shared" si="8"/>
        <v>24.40415608944214</v>
      </c>
      <c r="I192" s="44">
        <v>0</v>
      </c>
      <c r="J192" s="44">
        <v>6.3243265078250515</v>
      </c>
      <c r="K192" s="44">
        <f t="shared" si="9"/>
        <v>6.3243265078250515</v>
      </c>
      <c r="L192" s="44">
        <f t="shared" si="10"/>
        <v>31.38857407827201</v>
      </c>
      <c r="M192" s="44">
        <f t="shared" si="11"/>
        <v>37.712900586097064</v>
      </c>
      <c r="N192" s="19"/>
      <c r="O192" s="13"/>
    </row>
    <row r="193" spans="1:15" s="9" customFormat="1" ht="12" customHeight="1">
      <c r="A193" s="6"/>
      <c r="B193" s="41">
        <v>250</v>
      </c>
      <c r="C193" s="42"/>
      <c r="D193" s="43" t="s">
        <v>220</v>
      </c>
      <c r="E193" s="44">
        <v>44.81144909648798</v>
      </c>
      <c r="F193" s="44">
        <v>15.775313127842887</v>
      </c>
      <c r="G193" s="44">
        <v>6.855099470239674</v>
      </c>
      <c r="H193" s="44">
        <f t="shared" si="8"/>
        <v>22.63041259808256</v>
      </c>
      <c r="I193" s="44">
        <v>0</v>
      </c>
      <c r="J193" s="44">
        <v>5.02898057735168</v>
      </c>
      <c r="K193" s="44">
        <f t="shared" si="9"/>
        <v>5.02898057735168</v>
      </c>
      <c r="L193" s="44">
        <f t="shared" si="10"/>
        <v>17.152055921053744</v>
      </c>
      <c r="M193" s="44">
        <f t="shared" si="11"/>
        <v>22.181036498405426</v>
      </c>
      <c r="N193" s="19"/>
      <c r="O193" s="13"/>
    </row>
    <row r="194" spans="1:15" s="9" customFormat="1" ht="12" customHeight="1">
      <c r="A194" s="6"/>
      <c r="B194" s="41">
        <v>252</v>
      </c>
      <c r="C194" s="42"/>
      <c r="D194" s="43" t="s">
        <v>76</v>
      </c>
      <c r="E194" s="44">
        <v>7.917614767986707</v>
      </c>
      <c r="F194" s="44">
        <v>3.7504491172615846</v>
      </c>
      <c r="G194" s="44">
        <v>1.2501497031840259</v>
      </c>
      <c r="H194" s="44">
        <f t="shared" si="8"/>
        <v>5.00059882044561</v>
      </c>
      <c r="I194" s="44">
        <v>0</v>
      </c>
      <c r="J194" s="44">
        <v>0.8334331320295703</v>
      </c>
      <c r="K194" s="44">
        <f t="shared" si="9"/>
        <v>0.8334331320295703</v>
      </c>
      <c r="L194" s="44">
        <f t="shared" si="10"/>
        <v>2.083582815511526</v>
      </c>
      <c r="M194" s="44">
        <f t="shared" si="11"/>
        <v>2.9170159475410964</v>
      </c>
      <c r="N194" s="19"/>
      <c r="O194" s="13"/>
    </row>
    <row r="195" spans="1:15" s="9" customFormat="1" ht="12" customHeight="1">
      <c r="A195" s="6"/>
      <c r="B195" s="41">
        <v>262</v>
      </c>
      <c r="C195" s="42"/>
      <c r="D195" s="43" t="s">
        <v>77</v>
      </c>
      <c r="E195" s="44">
        <v>37.63351318098698</v>
      </c>
      <c r="F195" s="44">
        <v>8.972825714690275</v>
      </c>
      <c r="G195" s="44">
        <v>2.3745130579761153</v>
      </c>
      <c r="H195" s="44">
        <f t="shared" si="8"/>
        <v>11.34733877266639</v>
      </c>
      <c r="I195" s="44">
        <v>0</v>
      </c>
      <c r="J195" s="44">
        <v>3.9849338912290557</v>
      </c>
      <c r="K195" s="44">
        <f t="shared" si="9"/>
        <v>3.9849338912290557</v>
      </c>
      <c r="L195" s="44">
        <f t="shared" si="10"/>
        <v>22.301240517091536</v>
      </c>
      <c r="M195" s="44">
        <f t="shared" si="11"/>
        <v>26.28617440832059</v>
      </c>
      <c r="N195" s="19"/>
      <c r="O195" s="13"/>
    </row>
    <row r="196" spans="1:15" s="9" customFormat="1" ht="12" customHeight="1">
      <c r="A196" s="6"/>
      <c r="B196" s="41">
        <v>267</v>
      </c>
      <c r="C196" s="42"/>
      <c r="D196" s="43" t="s">
        <v>221</v>
      </c>
      <c r="E196" s="44">
        <v>23.84940250763652</v>
      </c>
      <c r="F196" s="44">
        <v>1.2923234557842498</v>
      </c>
      <c r="G196" s="44">
        <v>2.506342117148962</v>
      </c>
      <c r="H196" s="44">
        <f t="shared" si="8"/>
        <v>3.7986655729332117</v>
      </c>
      <c r="I196" s="44">
        <v>0</v>
      </c>
      <c r="J196" s="44">
        <v>2.506342117148962</v>
      </c>
      <c r="K196" s="44">
        <f t="shared" si="9"/>
        <v>2.506342117148962</v>
      </c>
      <c r="L196" s="44">
        <f t="shared" si="10"/>
        <v>17.54439481755435</v>
      </c>
      <c r="M196" s="44">
        <f t="shared" si="11"/>
        <v>20.05073693470331</v>
      </c>
      <c r="N196" s="19"/>
      <c r="O196" s="13"/>
    </row>
    <row r="197" spans="1:15" s="9" customFormat="1" ht="12" customHeight="1">
      <c r="A197" s="6"/>
      <c r="B197" s="41">
        <v>269</v>
      </c>
      <c r="C197" s="42"/>
      <c r="D197" s="43" t="s">
        <v>222</v>
      </c>
      <c r="E197" s="44">
        <v>2.882917938427313</v>
      </c>
      <c r="F197" s="44">
        <v>0.15173252307512178</v>
      </c>
      <c r="G197" s="44">
        <v>0.30346504615024356</v>
      </c>
      <c r="H197" s="44">
        <f t="shared" si="8"/>
        <v>0.45519756922536536</v>
      </c>
      <c r="I197" s="44">
        <v>0</v>
      </c>
      <c r="J197" s="44">
        <v>0.30346504615024356</v>
      </c>
      <c r="K197" s="44">
        <f t="shared" si="9"/>
        <v>0.30346504615024356</v>
      </c>
      <c r="L197" s="44">
        <f t="shared" si="10"/>
        <v>2.1242553230517043</v>
      </c>
      <c r="M197" s="44">
        <f t="shared" si="11"/>
        <v>2.427720369201948</v>
      </c>
      <c r="N197" s="19"/>
      <c r="O197" s="13"/>
    </row>
    <row r="198" spans="1:15" s="9" customFormat="1" ht="12" customHeight="1">
      <c r="A198" s="6"/>
      <c r="B198" s="41">
        <v>275</v>
      </c>
      <c r="C198" s="42"/>
      <c r="D198" s="43" t="s">
        <v>78</v>
      </c>
      <c r="E198" s="44">
        <v>69.79999999999998</v>
      </c>
      <c r="F198" s="44">
        <v>3.6736842102884584</v>
      </c>
      <c r="G198" s="44">
        <v>7.347368420576917</v>
      </c>
      <c r="H198" s="44">
        <f t="shared" si="8"/>
        <v>11.021052630865375</v>
      </c>
      <c r="I198" s="44">
        <v>0</v>
      </c>
      <c r="J198" s="44">
        <v>7.347368420576917</v>
      </c>
      <c r="K198" s="44">
        <f t="shared" si="9"/>
        <v>7.347368420576917</v>
      </c>
      <c r="L198" s="44">
        <f t="shared" si="10"/>
        <v>51.431578948557686</v>
      </c>
      <c r="M198" s="44">
        <f t="shared" si="11"/>
        <v>58.7789473691346</v>
      </c>
      <c r="N198" s="19"/>
      <c r="O198" s="13"/>
    </row>
    <row r="199" spans="1:15" s="9" customFormat="1" ht="12" customHeight="1">
      <c r="A199" s="6"/>
      <c r="B199" s="41">
        <v>293</v>
      </c>
      <c r="C199" s="42"/>
      <c r="D199" s="43" t="s">
        <v>223</v>
      </c>
      <c r="E199" s="44">
        <v>70.15571193295243</v>
      </c>
      <c r="F199" s="44">
        <v>3.6924058929513572</v>
      </c>
      <c r="G199" s="44">
        <v>7.384811785902714</v>
      </c>
      <c r="H199" s="44">
        <f t="shared" si="8"/>
        <v>11.07721767885407</v>
      </c>
      <c r="I199" s="44">
        <v>0</v>
      </c>
      <c r="J199" s="44">
        <v>7.384811785902714</v>
      </c>
      <c r="K199" s="44">
        <f t="shared" si="9"/>
        <v>7.384811785902714</v>
      </c>
      <c r="L199" s="44">
        <f t="shared" si="10"/>
        <v>51.69368246819565</v>
      </c>
      <c r="M199" s="44">
        <f t="shared" si="11"/>
        <v>59.07849425409836</v>
      </c>
      <c r="N199" s="19"/>
      <c r="O199" s="13"/>
    </row>
    <row r="200" spans="1:15" s="9" customFormat="1" ht="12" customHeight="1">
      <c r="A200" s="6"/>
      <c r="B200" s="41">
        <v>294</v>
      </c>
      <c r="C200" s="42"/>
      <c r="D200" s="43" t="s">
        <v>224</v>
      </c>
      <c r="E200" s="44">
        <v>52.26887208144523</v>
      </c>
      <c r="F200" s="44">
        <v>4.621891054447168</v>
      </c>
      <c r="G200" s="44">
        <v>5.536287216654856</v>
      </c>
      <c r="H200" s="44">
        <f t="shared" si="8"/>
        <v>10.158178271102024</v>
      </c>
      <c r="I200" s="44">
        <v>0</v>
      </c>
      <c r="J200" s="44">
        <v>5.536287216654856</v>
      </c>
      <c r="K200" s="44">
        <f t="shared" si="9"/>
        <v>5.536287216654856</v>
      </c>
      <c r="L200" s="44">
        <f t="shared" si="10"/>
        <v>36.57440659368835</v>
      </c>
      <c r="M200" s="44">
        <f t="shared" si="11"/>
        <v>42.11069381034321</v>
      </c>
      <c r="N200" s="19"/>
      <c r="O200" s="13"/>
    </row>
    <row r="201" spans="1:15" s="9" customFormat="1" ht="12" customHeight="1">
      <c r="A201" s="6"/>
      <c r="B201" s="41">
        <v>295</v>
      </c>
      <c r="C201" s="42"/>
      <c r="D201" s="43" t="s">
        <v>225</v>
      </c>
      <c r="E201" s="44">
        <v>20.05834915949853</v>
      </c>
      <c r="F201" s="44">
        <v>1.383292087271512</v>
      </c>
      <c r="G201" s="44">
        <v>2.11240628383559</v>
      </c>
      <c r="H201" s="44">
        <f t="shared" si="8"/>
        <v>3.4956983711071024</v>
      </c>
      <c r="I201" s="44">
        <v>0</v>
      </c>
      <c r="J201" s="44">
        <v>2.1124062882450856</v>
      </c>
      <c r="K201" s="44">
        <f t="shared" si="9"/>
        <v>2.1124062882450856</v>
      </c>
      <c r="L201" s="44">
        <f t="shared" si="10"/>
        <v>14.45024450014634</v>
      </c>
      <c r="M201" s="44">
        <f t="shared" si="11"/>
        <v>16.562650788391426</v>
      </c>
      <c r="N201" s="19"/>
      <c r="O201" s="13"/>
    </row>
    <row r="202" spans="1:15" s="9" customFormat="1" ht="12" customHeight="1">
      <c r="A202" s="6"/>
      <c r="B202" s="41">
        <v>305</v>
      </c>
      <c r="C202" s="42"/>
      <c r="D202" s="43" t="s">
        <v>226</v>
      </c>
      <c r="E202" s="44">
        <v>8.067234560009243</v>
      </c>
      <c r="F202" s="44">
        <v>0.579153517040969</v>
      </c>
      <c r="G202" s="44">
        <v>0.8320089906365333</v>
      </c>
      <c r="H202" s="44">
        <f t="shared" si="8"/>
        <v>1.4111625076775023</v>
      </c>
      <c r="I202" s="44">
        <v>0</v>
      </c>
      <c r="J202" s="44">
        <v>0.8320089906365333</v>
      </c>
      <c r="K202" s="44">
        <f t="shared" si="9"/>
        <v>0.8320089906365333</v>
      </c>
      <c r="L202" s="44">
        <f t="shared" si="10"/>
        <v>5.824063061695208</v>
      </c>
      <c r="M202" s="44">
        <f t="shared" si="11"/>
        <v>6.656072052331741</v>
      </c>
      <c r="N202" s="19"/>
      <c r="O202" s="13"/>
    </row>
    <row r="203" spans="1:15" s="9" customFormat="1" ht="12" customHeight="1">
      <c r="A203" s="6"/>
      <c r="B203" s="41">
        <v>306</v>
      </c>
      <c r="C203" s="42"/>
      <c r="D203" s="43" t="s">
        <v>227</v>
      </c>
      <c r="E203" s="44">
        <v>70.78693938018628</v>
      </c>
      <c r="F203" s="44">
        <v>0.04865230003633342</v>
      </c>
      <c r="G203" s="44">
        <v>1.7740961503876236</v>
      </c>
      <c r="H203" s="44">
        <f t="shared" si="8"/>
        <v>1.822748450423957</v>
      </c>
      <c r="I203" s="44">
        <v>0</v>
      </c>
      <c r="J203" s="44">
        <v>5.204933887997714</v>
      </c>
      <c r="K203" s="44">
        <f t="shared" si="9"/>
        <v>5.204933887997714</v>
      </c>
      <c r="L203" s="44">
        <f t="shared" si="10"/>
        <v>63.75925704176461</v>
      </c>
      <c r="M203" s="44">
        <f t="shared" si="11"/>
        <v>68.96419092976232</v>
      </c>
      <c r="N203" s="19"/>
      <c r="O203" s="13"/>
    </row>
    <row r="204" spans="1:15" s="9" customFormat="1" ht="12" customHeight="1">
      <c r="A204" s="6"/>
      <c r="B204" s="41">
        <v>318</v>
      </c>
      <c r="C204" s="42"/>
      <c r="D204" s="43" t="s">
        <v>87</v>
      </c>
      <c r="E204" s="44">
        <v>15.045339636763815</v>
      </c>
      <c r="F204" s="44">
        <v>0</v>
      </c>
      <c r="G204" s="44">
        <v>0.7788278307691402</v>
      </c>
      <c r="H204" s="44">
        <f t="shared" si="8"/>
        <v>0.7788278307691402</v>
      </c>
      <c r="I204" s="44">
        <v>0</v>
      </c>
      <c r="J204" s="44">
        <v>1.5576556615382806</v>
      </c>
      <c r="K204" s="44">
        <f t="shared" si="9"/>
        <v>1.5576556615382806</v>
      </c>
      <c r="L204" s="44">
        <f t="shared" si="10"/>
        <v>12.708856144456394</v>
      </c>
      <c r="M204" s="44">
        <f t="shared" si="11"/>
        <v>14.266511805994675</v>
      </c>
      <c r="N204" s="19"/>
      <c r="O204" s="20"/>
    </row>
    <row r="205" spans="1:13" s="9" customFormat="1" ht="6.75" customHeight="1">
      <c r="A205" s="6"/>
      <c r="B205" s="45"/>
      <c r="C205" s="42"/>
      <c r="D205" s="42"/>
      <c r="E205" s="44"/>
      <c r="F205" s="44"/>
      <c r="G205" s="44"/>
      <c r="H205" s="44">
        <f aca="true" t="shared" si="12" ref="H205:H248">F205+G205</f>
        <v>0</v>
      </c>
      <c r="I205" s="44"/>
      <c r="J205" s="44"/>
      <c r="K205" s="44">
        <f aca="true" t="shared" si="13" ref="K205:K211">I205+J205</f>
        <v>0</v>
      </c>
      <c r="L205" s="44">
        <f aca="true" t="shared" si="14" ref="L205:L211">E205-H205-K205</f>
        <v>0</v>
      </c>
      <c r="M205" s="44">
        <f aca="true" t="shared" si="15" ref="M205:M211">K205+L205</f>
        <v>0</v>
      </c>
    </row>
    <row r="206" spans="1:13" s="21" customFormat="1" ht="12" customHeight="1">
      <c r="A206" s="6"/>
      <c r="B206" s="45"/>
      <c r="C206" s="42"/>
      <c r="D206" s="46" t="s">
        <v>58</v>
      </c>
      <c r="E206" s="54">
        <f>SUM(E208:E248)</f>
        <v>3123.9307099332837</v>
      </c>
      <c r="F206" s="54">
        <f>SUM(F208:F248)</f>
        <v>864.2348097248527</v>
      </c>
      <c r="G206" s="54">
        <f>SUM(G208:G248)</f>
        <v>255.11047768381593</v>
      </c>
      <c r="H206" s="54">
        <f t="shared" si="12"/>
        <v>1119.3452874086686</v>
      </c>
      <c r="I206" s="54">
        <v>0</v>
      </c>
      <c r="J206" s="54">
        <f>SUM(J208:J248)</f>
        <v>275.94508233458873</v>
      </c>
      <c r="K206" s="54">
        <f t="shared" si="13"/>
        <v>275.94508233458873</v>
      </c>
      <c r="L206" s="54">
        <f t="shared" si="14"/>
        <v>1728.6403401900263</v>
      </c>
      <c r="M206" s="54">
        <f t="shared" si="15"/>
        <v>2004.585422524615</v>
      </c>
    </row>
    <row r="207" spans="1:13" s="9" customFormat="1" ht="6.75" customHeight="1">
      <c r="A207" s="6"/>
      <c r="B207" s="45"/>
      <c r="C207" s="42"/>
      <c r="D207" s="42"/>
      <c r="E207" s="44"/>
      <c r="F207" s="44"/>
      <c r="G207" s="44"/>
      <c r="H207" s="44">
        <f t="shared" si="12"/>
        <v>0</v>
      </c>
      <c r="I207" s="44"/>
      <c r="J207" s="44"/>
      <c r="K207" s="44">
        <f t="shared" si="13"/>
        <v>0</v>
      </c>
      <c r="L207" s="44">
        <f t="shared" si="14"/>
        <v>0</v>
      </c>
      <c r="M207" s="44">
        <f t="shared" si="15"/>
        <v>0</v>
      </c>
    </row>
    <row r="208" spans="1:13" s="9" customFormat="1" ht="12" customHeight="1">
      <c r="A208" s="6"/>
      <c r="B208" s="49">
        <v>62</v>
      </c>
      <c r="C208" s="50"/>
      <c r="D208" s="61" t="s">
        <v>228</v>
      </c>
      <c r="E208" s="60">
        <v>634.0260091906674</v>
      </c>
      <c r="F208" s="60">
        <v>358.80318148333987</v>
      </c>
      <c r="G208" s="60">
        <v>72.02811875778342</v>
      </c>
      <c r="H208" s="60">
        <f t="shared" si="12"/>
        <v>430.8313002411233</v>
      </c>
      <c r="I208" s="60">
        <v>0</v>
      </c>
      <c r="J208" s="60">
        <v>58.58105880193376</v>
      </c>
      <c r="K208" s="60">
        <f t="shared" si="13"/>
        <v>58.58105880193376</v>
      </c>
      <c r="L208" s="60">
        <f t="shared" si="14"/>
        <v>144.61365014761037</v>
      </c>
      <c r="M208" s="60">
        <f t="shared" si="15"/>
        <v>203.19470894954412</v>
      </c>
    </row>
    <row r="209" spans="1:13" s="9" customFormat="1" ht="12" customHeight="1">
      <c r="A209" s="6"/>
      <c r="B209" s="84">
        <v>104</v>
      </c>
      <c r="C209" s="85"/>
      <c r="D209" s="88" t="s">
        <v>229</v>
      </c>
      <c r="E209" s="87">
        <v>180.1237064929971</v>
      </c>
      <c r="F209" s="87">
        <v>146.79159361597075</v>
      </c>
      <c r="G209" s="87">
        <v>9.09014885139301</v>
      </c>
      <c r="H209" s="87">
        <f t="shared" si="12"/>
        <v>155.88174246736378</v>
      </c>
      <c r="I209" s="87">
        <v>0</v>
      </c>
      <c r="J209" s="87">
        <v>7.666701699727193</v>
      </c>
      <c r="K209" s="87">
        <f t="shared" si="13"/>
        <v>7.666701699727193</v>
      </c>
      <c r="L209" s="87">
        <f t="shared" si="14"/>
        <v>16.575262325906117</v>
      </c>
      <c r="M209" s="87">
        <f t="shared" si="15"/>
        <v>24.241964025633308</v>
      </c>
    </row>
    <row r="210" spans="1:13" s="19" customFormat="1" ht="12" customHeight="1">
      <c r="A210" s="7"/>
      <c r="B210" s="41">
        <v>128</v>
      </c>
      <c r="C210" s="42"/>
      <c r="D210" s="47" t="s">
        <v>230</v>
      </c>
      <c r="E210" s="44">
        <v>66.45119614979534</v>
      </c>
      <c r="F210" s="44">
        <v>57.688359494450246</v>
      </c>
      <c r="G210" s="44">
        <v>5.630259571413933</v>
      </c>
      <c r="H210" s="44">
        <f t="shared" si="12"/>
        <v>63.318619065864176</v>
      </c>
      <c r="I210" s="44">
        <v>0</v>
      </c>
      <c r="J210" s="44">
        <v>3.1325770839311673</v>
      </c>
      <c r="K210" s="44">
        <f t="shared" si="13"/>
        <v>3.1325770839311673</v>
      </c>
      <c r="L210" s="44">
        <f t="shared" si="14"/>
        <v>-7.105427357601002E-15</v>
      </c>
      <c r="M210" s="44">
        <f t="shared" si="15"/>
        <v>3.13257708393116</v>
      </c>
    </row>
    <row r="211" spans="1:13" s="19" customFormat="1" ht="12" customHeight="1">
      <c r="A211" s="7"/>
      <c r="B211" s="41">
        <v>140</v>
      </c>
      <c r="C211" s="42"/>
      <c r="D211" s="47" t="s">
        <v>231</v>
      </c>
      <c r="E211" s="44">
        <v>13.077089</v>
      </c>
      <c r="F211" s="44">
        <v>5.467861331461728</v>
      </c>
      <c r="G211" s="44">
        <v>0.8582475148112233</v>
      </c>
      <c r="H211" s="44">
        <f t="shared" si="12"/>
        <v>6.326108846272952</v>
      </c>
      <c r="I211" s="44">
        <v>0</v>
      </c>
      <c r="J211" s="44">
        <v>0.9732475148112233</v>
      </c>
      <c r="K211" s="44">
        <f t="shared" si="13"/>
        <v>0.9732475148112233</v>
      </c>
      <c r="L211" s="44">
        <f t="shared" si="14"/>
        <v>5.7777326389158254</v>
      </c>
      <c r="M211" s="44">
        <f t="shared" si="15"/>
        <v>6.750980153727049</v>
      </c>
    </row>
    <row r="212" spans="1:13" s="9" customFormat="1" ht="12" customHeight="1">
      <c r="A212" s="6"/>
      <c r="B212" s="41">
        <v>164</v>
      </c>
      <c r="C212" s="42"/>
      <c r="D212" s="47" t="s">
        <v>232</v>
      </c>
      <c r="E212" s="44">
        <v>39.04050351664369</v>
      </c>
      <c r="F212" s="44">
        <v>13.69747161018342</v>
      </c>
      <c r="G212" s="44">
        <v>5.782411690429573</v>
      </c>
      <c r="H212" s="44">
        <f t="shared" si="12"/>
        <v>19.479883300612993</v>
      </c>
      <c r="I212" s="44">
        <v>0</v>
      </c>
      <c r="J212" s="44">
        <v>4.269026697225996</v>
      </c>
      <c r="K212" s="44">
        <f aca="true" t="shared" si="16" ref="K212:K237">I212+J212</f>
        <v>4.269026697225996</v>
      </c>
      <c r="L212" s="44">
        <f aca="true" t="shared" si="17" ref="L212:L237">E212-H212-K212</f>
        <v>15.2915935188047</v>
      </c>
      <c r="M212" s="44">
        <f aca="true" t="shared" si="18" ref="M212:M237">K212+L212</f>
        <v>19.560620216030696</v>
      </c>
    </row>
    <row r="213" spans="1:13" s="9" customFormat="1" ht="12" customHeight="1">
      <c r="A213" s="6"/>
      <c r="B213" s="41">
        <v>171</v>
      </c>
      <c r="C213" s="42"/>
      <c r="D213" s="47" t="s">
        <v>233</v>
      </c>
      <c r="E213" s="44">
        <v>401.56158477894644</v>
      </c>
      <c r="F213" s="44">
        <v>0</v>
      </c>
      <c r="G213" s="44">
        <v>5.854455706973205</v>
      </c>
      <c r="H213" s="44">
        <f t="shared" si="12"/>
        <v>5.854455706973205</v>
      </c>
      <c r="I213" s="44">
        <v>0</v>
      </c>
      <c r="J213" s="44">
        <v>25.93253489394641</v>
      </c>
      <c r="K213" s="44">
        <f t="shared" si="16"/>
        <v>25.93253489394641</v>
      </c>
      <c r="L213" s="44">
        <f t="shared" si="17"/>
        <v>369.7745941780268</v>
      </c>
      <c r="M213" s="44">
        <f t="shared" si="18"/>
        <v>395.7071290719732</v>
      </c>
    </row>
    <row r="214" spans="1:13" s="9" customFormat="1" ht="12" customHeight="1">
      <c r="A214" s="6"/>
      <c r="B214" s="41">
        <v>188</v>
      </c>
      <c r="C214" s="42"/>
      <c r="D214" s="47" t="s">
        <v>234</v>
      </c>
      <c r="E214" s="44">
        <v>175.74712780138094</v>
      </c>
      <c r="F214" s="44">
        <v>68.40158569513146</v>
      </c>
      <c r="G214" s="44">
        <v>16.7575438177882</v>
      </c>
      <c r="H214" s="44">
        <f t="shared" si="12"/>
        <v>85.15912951291966</v>
      </c>
      <c r="I214" s="44">
        <v>0</v>
      </c>
      <c r="J214" s="44">
        <v>18.13134400273049</v>
      </c>
      <c r="K214" s="44">
        <f t="shared" si="16"/>
        <v>18.13134400273049</v>
      </c>
      <c r="L214" s="44">
        <f t="shared" si="17"/>
        <v>72.45665428573079</v>
      </c>
      <c r="M214" s="44">
        <f t="shared" si="18"/>
        <v>90.58799828846128</v>
      </c>
    </row>
    <row r="215" spans="1:13" s="9" customFormat="1" ht="12" customHeight="1">
      <c r="A215" s="6"/>
      <c r="B215" s="41">
        <v>190</v>
      </c>
      <c r="C215" s="42"/>
      <c r="D215" s="47" t="s">
        <v>235</v>
      </c>
      <c r="E215" s="44">
        <v>41.74991823829456</v>
      </c>
      <c r="F215" s="44">
        <v>16.539017861864018</v>
      </c>
      <c r="G215" s="44">
        <v>5.127317912346709</v>
      </c>
      <c r="H215" s="44">
        <f t="shared" si="12"/>
        <v>21.666335774210726</v>
      </c>
      <c r="I215" s="44">
        <v>0</v>
      </c>
      <c r="J215" s="44">
        <v>4.299211313046784</v>
      </c>
      <c r="K215" s="44">
        <f t="shared" si="16"/>
        <v>4.299211313046784</v>
      </c>
      <c r="L215" s="44">
        <f t="shared" si="17"/>
        <v>15.784371151037053</v>
      </c>
      <c r="M215" s="44">
        <f t="shared" si="18"/>
        <v>20.083582464083836</v>
      </c>
    </row>
    <row r="216" spans="1:13" s="9" customFormat="1" ht="12" customHeight="1">
      <c r="A216" s="6"/>
      <c r="B216" s="41">
        <v>198</v>
      </c>
      <c r="C216" s="42"/>
      <c r="D216" s="47" t="s">
        <v>236</v>
      </c>
      <c r="E216" s="44">
        <v>20.077884278045563</v>
      </c>
      <c r="F216" s="44">
        <v>5.62263834315042</v>
      </c>
      <c r="G216" s="44">
        <v>2.315903672229572</v>
      </c>
      <c r="H216" s="44">
        <f t="shared" si="12"/>
        <v>7.938542015379992</v>
      </c>
      <c r="I216" s="44">
        <v>0</v>
      </c>
      <c r="J216" s="44">
        <v>2.1185483696437153</v>
      </c>
      <c r="K216" s="44">
        <f t="shared" si="16"/>
        <v>2.1185483696437153</v>
      </c>
      <c r="L216" s="44">
        <f t="shared" si="17"/>
        <v>10.020793893021855</v>
      </c>
      <c r="M216" s="44">
        <f t="shared" si="18"/>
        <v>12.13934226266557</v>
      </c>
    </row>
    <row r="217" spans="1:13" s="9" customFormat="1" ht="12" customHeight="1">
      <c r="A217" s="6"/>
      <c r="B217" s="41">
        <v>202</v>
      </c>
      <c r="C217" s="42"/>
      <c r="D217" s="47" t="s">
        <v>237</v>
      </c>
      <c r="E217" s="44">
        <v>131.06716064047285</v>
      </c>
      <c r="F217" s="44">
        <v>28.89293521527455</v>
      </c>
      <c r="G217" s="44">
        <v>11.147272872178295</v>
      </c>
      <c r="H217" s="44">
        <f t="shared" si="12"/>
        <v>40.04020808745285</v>
      </c>
      <c r="I217" s="44">
        <v>0</v>
      </c>
      <c r="J217" s="44">
        <v>14.247465634875438</v>
      </c>
      <c r="K217" s="44">
        <f t="shared" si="16"/>
        <v>14.247465634875438</v>
      </c>
      <c r="L217" s="44">
        <f t="shared" si="17"/>
        <v>76.77948691814457</v>
      </c>
      <c r="M217" s="44">
        <f t="shared" si="18"/>
        <v>91.02695255302001</v>
      </c>
    </row>
    <row r="218" spans="1:13" s="9" customFormat="1" ht="12" customHeight="1">
      <c r="A218" s="6"/>
      <c r="B218" s="41">
        <v>209</v>
      </c>
      <c r="C218" s="42"/>
      <c r="D218" s="47" t="s">
        <v>238</v>
      </c>
      <c r="E218" s="44">
        <v>48.47048108279678</v>
      </c>
      <c r="F218" s="44">
        <v>13.041464716500222</v>
      </c>
      <c r="G218" s="44">
        <v>5.072401095710331</v>
      </c>
      <c r="H218" s="44">
        <f t="shared" si="12"/>
        <v>18.113865812210555</v>
      </c>
      <c r="I218" s="44">
        <v>0</v>
      </c>
      <c r="J218" s="44">
        <v>4.981491327814672</v>
      </c>
      <c r="K218" s="44">
        <f t="shared" si="16"/>
        <v>4.981491327814672</v>
      </c>
      <c r="L218" s="44">
        <f t="shared" si="17"/>
        <v>25.375123942771552</v>
      </c>
      <c r="M218" s="44">
        <f t="shared" si="18"/>
        <v>30.356615270586225</v>
      </c>
    </row>
    <row r="219" spans="1:13" s="9" customFormat="1" ht="12" customHeight="1">
      <c r="A219" s="6"/>
      <c r="B219" s="41">
        <v>212</v>
      </c>
      <c r="C219" s="42"/>
      <c r="D219" s="47" t="s">
        <v>239</v>
      </c>
      <c r="E219" s="44">
        <v>36.69553244154352</v>
      </c>
      <c r="F219" s="44">
        <v>16.96355086268867</v>
      </c>
      <c r="G219" s="44">
        <v>4.897557158564364</v>
      </c>
      <c r="H219" s="44">
        <f t="shared" si="12"/>
        <v>21.861108021253035</v>
      </c>
      <c r="I219" s="44">
        <v>0</v>
      </c>
      <c r="J219" s="44">
        <v>3.974746912955097</v>
      </c>
      <c r="K219" s="44">
        <f t="shared" si="16"/>
        <v>3.974746912955097</v>
      </c>
      <c r="L219" s="44">
        <f t="shared" si="17"/>
        <v>10.859677507335388</v>
      </c>
      <c r="M219" s="44">
        <f t="shared" si="18"/>
        <v>14.834424420290485</v>
      </c>
    </row>
    <row r="220" spans="1:13" s="9" customFormat="1" ht="12" customHeight="1">
      <c r="A220" s="6"/>
      <c r="B220" s="41">
        <v>213</v>
      </c>
      <c r="C220" s="42"/>
      <c r="D220" s="47" t="s">
        <v>240</v>
      </c>
      <c r="E220" s="44">
        <v>45.420428230028676</v>
      </c>
      <c r="F220" s="44">
        <v>8.032063108975425</v>
      </c>
      <c r="G220" s="44">
        <v>3.278961290746725</v>
      </c>
      <c r="H220" s="44">
        <f t="shared" si="12"/>
        <v>11.31102439972215</v>
      </c>
      <c r="I220" s="44">
        <v>0</v>
      </c>
      <c r="J220" s="44">
        <v>4.620888244876346</v>
      </c>
      <c r="K220" s="44">
        <f t="shared" si="16"/>
        <v>4.620888244876346</v>
      </c>
      <c r="L220" s="44">
        <f t="shared" si="17"/>
        <v>29.48851558543018</v>
      </c>
      <c r="M220" s="44">
        <f t="shared" si="18"/>
        <v>34.109403830306526</v>
      </c>
    </row>
    <row r="221" spans="1:13" s="9" customFormat="1" ht="12" customHeight="1">
      <c r="A221" s="6"/>
      <c r="B221" s="41">
        <v>214</v>
      </c>
      <c r="C221" s="42"/>
      <c r="D221" s="47" t="s">
        <v>241</v>
      </c>
      <c r="E221" s="44">
        <v>96.10672779473487</v>
      </c>
      <c r="F221" s="44">
        <v>34.639263597007606</v>
      </c>
      <c r="G221" s="44">
        <v>13.030635076716186</v>
      </c>
      <c r="H221" s="44">
        <f t="shared" si="12"/>
        <v>47.66989867372379</v>
      </c>
      <c r="I221" s="44">
        <v>0</v>
      </c>
      <c r="J221" s="44">
        <v>10.125807542678642</v>
      </c>
      <c r="K221" s="44">
        <f t="shared" si="16"/>
        <v>10.125807542678642</v>
      </c>
      <c r="L221" s="44">
        <f t="shared" si="17"/>
        <v>38.31102157833243</v>
      </c>
      <c r="M221" s="44">
        <f t="shared" si="18"/>
        <v>48.43682912101107</v>
      </c>
    </row>
    <row r="222" spans="1:13" s="9" customFormat="1" ht="12" customHeight="1">
      <c r="A222" s="6"/>
      <c r="B222" s="41">
        <v>215</v>
      </c>
      <c r="C222" s="42"/>
      <c r="D222" s="47" t="s">
        <v>242</v>
      </c>
      <c r="E222" s="44">
        <v>45.88675300494954</v>
      </c>
      <c r="F222" s="44">
        <v>16.15688957944415</v>
      </c>
      <c r="G222" s="44">
        <v>3.9443921999165026</v>
      </c>
      <c r="H222" s="44">
        <f t="shared" si="12"/>
        <v>20.101281779360654</v>
      </c>
      <c r="I222" s="44">
        <v>0</v>
      </c>
      <c r="J222" s="44">
        <v>4.759529720287162</v>
      </c>
      <c r="K222" s="44">
        <f t="shared" si="16"/>
        <v>4.759529720287162</v>
      </c>
      <c r="L222" s="44">
        <f t="shared" si="17"/>
        <v>21.025941505301724</v>
      </c>
      <c r="M222" s="44">
        <f t="shared" si="18"/>
        <v>25.785471225588886</v>
      </c>
    </row>
    <row r="223" spans="1:13" s="19" customFormat="1" ht="12" customHeight="1">
      <c r="A223" s="7"/>
      <c r="B223" s="41">
        <v>231</v>
      </c>
      <c r="C223" s="42"/>
      <c r="D223" s="47" t="s">
        <v>243</v>
      </c>
      <c r="E223" s="44">
        <v>6.418981841269843</v>
      </c>
      <c r="F223" s="44">
        <v>3.5304400039682533</v>
      </c>
      <c r="G223" s="44">
        <v>0.32094909126984117</v>
      </c>
      <c r="H223" s="44">
        <f t="shared" si="12"/>
        <v>3.8513890952380945</v>
      </c>
      <c r="I223" s="44">
        <v>0</v>
      </c>
      <c r="J223" s="44">
        <v>0.6418981793650793</v>
      </c>
      <c r="K223" s="44">
        <f t="shared" si="16"/>
        <v>0.6418981793650793</v>
      </c>
      <c r="L223" s="44">
        <f t="shared" si="17"/>
        <v>1.925694566666669</v>
      </c>
      <c r="M223" s="44">
        <f t="shared" si="18"/>
        <v>2.5675927460317483</v>
      </c>
    </row>
    <row r="224" spans="1:13" s="19" customFormat="1" ht="12" customHeight="1">
      <c r="A224" s="7"/>
      <c r="B224" s="41">
        <v>237</v>
      </c>
      <c r="C224" s="42"/>
      <c r="D224" s="47" t="s">
        <v>244</v>
      </c>
      <c r="E224" s="44">
        <v>8.113047099962076</v>
      </c>
      <c r="F224" s="44">
        <v>0</v>
      </c>
      <c r="G224" s="44">
        <v>0.8113047103308274</v>
      </c>
      <c r="H224" s="44">
        <f t="shared" si="12"/>
        <v>0.8113047103308274</v>
      </c>
      <c r="I224" s="44">
        <v>0</v>
      </c>
      <c r="J224" s="44">
        <v>0.8113047103308274</v>
      </c>
      <c r="K224" s="44">
        <f t="shared" si="16"/>
        <v>0.8113047103308274</v>
      </c>
      <c r="L224" s="44">
        <f t="shared" si="17"/>
        <v>6.49043767930042</v>
      </c>
      <c r="M224" s="44">
        <f t="shared" si="18"/>
        <v>7.301742389631248</v>
      </c>
    </row>
    <row r="225" spans="1:13" s="9" customFormat="1" ht="12" customHeight="1">
      <c r="A225" s="6"/>
      <c r="B225" s="41">
        <v>242</v>
      </c>
      <c r="C225" s="42"/>
      <c r="D225" s="47" t="s">
        <v>245</v>
      </c>
      <c r="E225" s="44">
        <v>14.416616819929919</v>
      </c>
      <c r="F225" s="44">
        <v>6.4073852491240055</v>
      </c>
      <c r="G225" s="44">
        <v>2.402769468421502</v>
      </c>
      <c r="H225" s="44">
        <f t="shared" si="12"/>
        <v>8.810154717545508</v>
      </c>
      <c r="I225" s="44">
        <v>0</v>
      </c>
      <c r="J225" s="44">
        <v>1.6018463122810014</v>
      </c>
      <c r="K225" s="44">
        <f t="shared" si="16"/>
        <v>1.6018463122810014</v>
      </c>
      <c r="L225" s="44">
        <f t="shared" si="17"/>
        <v>4.00461579010341</v>
      </c>
      <c r="M225" s="44">
        <f t="shared" si="18"/>
        <v>5.606462102384411</v>
      </c>
    </row>
    <row r="226" spans="1:13" s="9" customFormat="1" ht="12" customHeight="1">
      <c r="A226" s="6"/>
      <c r="B226" s="41">
        <v>243</v>
      </c>
      <c r="C226" s="42"/>
      <c r="D226" s="47" t="s">
        <v>246</v>
      </c>
      <c r="E226" s="44">
        <v>85.10325916520958</v>
      </c>
      <c r="F226" s="44">
        <v>4.318090014438343</v>
      </c>
      <c r="G226" s="44">
        <v>7.806190964589482</v>
      </c>
      <c r="H226" s="44">
        <f t="shared" si="12"/>
        <v>12.124280979027825</v>
      </c>
      <c r="I226" s="44">
        <v>0</v>
      </c>
      <c r="J226" s="44">
        <v>8.961766498027956</v>
      </c>
      <c r="K226" s="44">
        <f t="shared" si="16"/>
        <v>8.961766498027956</v>
      </c>
      <c r="L226" s="44">
        <f t="shared" si="17"/>
        <v>64.0172116881538</v>
      </c>
      <c r="M226" s="44">
        <f t="shared" si="18"/>
        <v>72.97897818618175</v>
      </c>
    </row>
    <row r="227" spans="1:13" s="9" customFormat="1" ht="12" customHeight="1">
      <c r="A227" s="6"/>
      <c r="B227" s="41">
        <v>244</v>
      </c>
      <c r="C227" s="42"/>
      <c r="D227" s="47" t="s">
        <v>247</v>
      </c>
      <c r="E227" s="44">
        <v>68.35267794265147</v>
      </c>
      <c r="F227" s="44">
        <v>16.758648544266745</v>
      </c>
      <c r="G227" s="44">
        <v>7.774025123025259</v>
      </c>
      <c r="H227" s="44">
        <f t="shared" si="12"/>
        <v>24.532673667292002</v>
      </c>
      <c r="I227" s="44">
        <v>0</v>
      </c>
      <c r="J227" s="44">
        <v>7.005324026460844</v>
      </c>
      <c r="K227" s="44">
        <f t="shared" si="16"/>
        <v>7.005324026460844</v>
      </c>
      <c r="L227" s="44">
        <f t="shared" si="17"/>
        <v>36.814680248898625</v>
      </c>
      <c r="M227" s="44">
        <f t="shared" si="18"/>
        <v>43.820004275359466</v>
      </c>
    </row>
    <row r="228" spans="1:13" s="9" customFormat="1" ht="12" customHeight="1">
      <c r="A228" s="6"/>
      <c r="B228" s="41">
        <v>245</v>
      </c>
      <c r="C228" s="42"/>
      <c r="D228" s="47" t="s">
        <v>248</v>
      </c>
      <c r="E228" s="44">
        <v>31.311635792901736</v>
      </c>
      <c r="F228" s="44">
        <v>10.713910714688007</v>
      </c>
      <c r="G228" s="44">
        <v>3.2164483751432287</v>
      </c>
      <c r="H228" s="44">
        <f t="shared" si="12"/>
        <v>13.930359089831235</v>
      </c>
      <c r="I228" s="44">
        <v>0</v>
      </c>
      <c r="J228" s="44">
        <v>3.3132746030949995</v>
      </c>
      <c r="K228" s="44">
        <f t="shared" si="16"/>
        <v>3.3132746030949995</v>
      </c>
      <c r="L228" s="44">
        <f t="shared" si="17"/>
        <v>14.068002099975502</v>
      </c>
      <c r="M228" s="44">
        <f t="shared" si="18"/>
        <v>17.3812767030705</v>
      </c>
    </row>
    <row r="229" spans="1:13" s="9" customFormat="1" ht="12" customHeight="1">
      <c r="A229" s="6"/>
      <c r="B229" s="41">
        <v>249</v>
      </c>
      <c r="C229" s="42"/>
      <c r="D229" s="47" t="s">
        <v>249</v>
      </c>
      <c r="E229" s="44">
        <v>44.40980632737187</v>
      </c>
      <c r="F229" s="44">
        <v>3.7345018629800135</v>
      </c>
      <c r="G229" s="44">
        <v>3.885642327263086</v>
      </c>
      <c r="H229" s="44">
        <f t="shared" si="12"/>
        <v>7.620144190243099</v>
      </c>
      <c r="I229" s="44">
        <v>0</v>
      </c>
      <c r="J229" s="44">
        <v>4.733809212921692</v>
      </c>
      <c r="K229" s="44">
        <f t="shared" si="16"/>
        <v>4.733809212921692</v>
      </c>
      <c r="L229" s="44">
        <f t="shared" si="17"/>
        <v>32.05585292420708</v>
      </c>
      <c r="M229" s="44">
        <f t="shared" si="18"/>
        <v>36.78966213712877</v>
      </c>
    </row>
    <row r="230" spans="1:13" s="9" customFormat="1" ht="12" customHeight="1">
      <c r="A230" s="6"/>
      <c r="B230" s="41">
        <v>251</v>
      </c>
      <c r="C230" s="42"/>
      <c r="D230" s="47" t="s">
        <v>250</v>
      </c>
      <c r="E230" s="44">
        <v>25.65588538965446</v>
      </c>
      <c r="F230" s="44">
        <v>2.724363747861899</v>
      </c>
      <c r="G230" s="44">
        <v>2.0715500619078173</v>
      </c>
      <c r="H230" s="44">
        <f t="shared" si="12"/>
        <v>4.795913809769717</v>
      </c>
      <c r="I230" s="44">
        <v>0</v>
      </c>
      <c r="J230" s="44">
        <v>2.300362286410143</v>
      </c>
      <c r="K230" s="44">
        <f t="shared" si="16"/>
        <v>2.300362286410143</v>
      </c>
      <c r="L230" s="44">
        <f t="shared" si="17"/>
        <v>18.5596092934746</v>
      </c>
      <c r="M230" s="44">
        <f t="shared" si="18"/>
        <v>20.859971579884743</v>
      </c>
    </row>
    <row r="231" spans="1:13" s="9" customFormat="1" ht="12" customHeight="1">
      <c r="A231" s="6"/>
      <c r="B231" s="41">
        <v>253</v>
      </c>
      <c r="C231" s="42"/>
      <c r="D231" s="47" t="s">
        <v>251</v>
      </c>
      <c r="E231" s="44">
        <v>25.294835882042186</v>
      </c>
      <c r="F231" s="44">
        <v>1.6143714338892032</v>
      </c>
      <c r="G231" s="44">
        <v>2.0726665890108653</v>
      </c>
      <c r="H231" s="44">
        <f t="shared" si="12"/>
        <v>3.6870380229000688</v>
      </c>
      <c r="I231" s="44">
        <v>0</v>
      </c>
      <c r="J231" s="44">
        <v>2.5563897778102866</v>
      </c>
      <c r="K231" s="44">
        <f t="shared" si="16"/>
        <v>2.5563897778102866</v>
      </c>
      <c r="L231" s="44">
        <f t="shared" si="17"/>
        <v>19.05140808133183</v>
      </c>
      <c r="M231" s="44">
        <f t="shared" si="18"/>
        <v>21.607797859142117</v>
      </c>
    </row>
    <row r="232" spans="1:13" s="9" customFormat="1" ht="12" customHeight="1">
      <c r="A232" s="6"/>
      <c r="B232" s="41">
        <v>259</v>
      </c>
      <c r="C232" s="42"/>
      <c r="D232" s="47" t="s">
        <v>252</v>
      </c>
      <c r="E232" s="44">
        <v>19.262192518977216</v>
      </c>
      <c r="F232" s="44">
        <v>0.9455899193834276</v>
      </c>
      <c r="G232" s="44">
        <v>1.4664643631200442</v>
      </c>
      <c r="H232" s="44">
        <f t="shared" si="12"/>
        <v>2.4120542825034716</v>
      </c>
      <c r="I232" s="44">
        <v>0</v>
      </c>
      <c r="J232" s="44">
        <v>2.0771083883078836</v>
      </c>
      <c r="K232" s="44">
        <f t="shared" si="16"/>
        <v>2.0771083883078836</v>
      </c>
      <c r="L232" s="44">
        <f t="shared" si="17"/>
        <v>14.773029848165859</v>
      </c>
      <c r="M232" s="44">
        <f t="shared" si="18"/>
        <v>16.850138236473743</v>
      </c>
    </row>
    <row r="233" spans="1:13" s="9" customFormat="1" ht="12" customHeight="1">
      <c r="A233" s="6"/>
      <c r="B233" s="41">
        <v>260</v>
      </c>
      <c r="C233" s="42"/>
      <c r="D233" s="47" t="s">
        <v>253</v>
      </c>
      <c r="E233" s="44">
        <v>0.6269999999999999</v>
      </c>
      <c r="F233" s="44">
        <v>0.1567499980858313</v>
      </c>
      <c r="G233" s="44">
        <v>0.06269999923433252</v>
      </c>
      <c r="H233" s="44">
        <f t="shared" si="12"/>
        <v>0.2194499973201638</v>
      </c>
      <c r="I233" s="44">
        <v>0</v>
      </c>
      <c r="J233" s="44">
        <v>0.06269999923433252</v>
      </c>
      <c r="K233" s="44">
        <f t="shared" si="16"/>
        <v>0.06269999923433252</v>
      </c>
      <c r="L233" s="44">
        <f t="shared" si="17"/>
        <v>0.3448500034455036</v>
      </c>
      <c r="M233" s="44">
        <f t="shared" si="18"/>
        <v>0.4075500026798361</v>
      </c>
    </row>
    <row r="234" spans="1:13" s="9" customFormat="1" ht="12" customHeight="1">
      <c r="A234" s="6"/>
      <c r="B234" s="41">
        <v>261</v>
      </c>
      <c r="C234" s="42"/>
      <c r="D234" s="47" t="s">
        <v>254</v>
      </c>
      <c r="E234" s="44">
        <v>326.55204640940997</v>
      </c>
      <c r="F234" s="44">
        <v>18.592326706993433</v>
      </c>
      <c r="G234" s="44">
        <v>32.53060248642523</v>
      </c>
      <c r="H234" s="44">
        <f t="shared" si="12"/>
        <v>51.12292919341866</v>
      </c>
      <c r="I234" s="44">
        <v>0</v>
      </c>
      <c r="J234" s="44">
        <v>33.39180767761526</v>
      </c>
      <c r="K234" s="44">
        <f t="shared" si="16"/>
        <v>33.39180767761526</v>
      </c>
      <c r="L234" s="44">
        <f t="shared" si="17"/>
        <v>242.03730953837606</v>
      </c>
      <c r="M234" s="44">
        <f t="shared" si="18"/>
        <v>275.4291172159913</v>
      </c>
    </row>
    <row r="235" spans="1:13" s="9" customFormat="1" ht="12" customHeight="1">
      <c r="A235" s="6"/>
      <c r="B235" s="41">
        <v>273</v>
      </c>
      <c r="C235" s="42"/>
      <c r="D235" s="47" t="s">
        <v>255</v>
      </c>
      <c r="E235" s="44">
        <v>18.95939011638353</v>
      </c>
      <c r="F235" s="44">
        <v>0.32936868279779924</v>
      </c>
      <c r="G235" s="44">
        <v>1.1850949047834818</v>
      </c>
      <c r="H235" s="44">
        <f t="shared" si="12"/>
        <v>1.514463587581281</v>
      </c>
      <c r="I235" s="44">
        <v>0</v>
      </c>
      <c r="J235" s="44">
        <v>1.847657753770049</v>
      </c>
      <c r="K235" s="44">
        <f t="shared" si="16"/>
        <v>1.847657753770049</v>
      </c>
      <c r="L235" s="44">
        <f t="shared" si="17"/>
        <v>15.5972687750322</v>
      </c>
      <c r="M235" s="44">
        <f t="shared" si="18"/>
        <v>17.44492652880225</v>
      </c>
    </row>
    <row r="236" spans="1:13" s="9" customFormat="1" ht="12" customHeight="1">
      <c r="A236" s="6"/>
      <c r="B236" s="41">
        <v>274</v>
      </c>
      <c r="C236" s="42"/>
      <c r="D236" s="47" t="s">
        <v>256</v>
      </c>
      <c r="E236" s="44">
        <v>78.65896377760193</v>
      </c>
      <c r="F236" s="44">
        <v>3.639593468511524</v>
      </c>
      <c r="G236" s="44">
        <v>7.41154836725071</v>
      </c>
      <c r="H236" s="44">
        <f t="shared" si="12"/>
        <v>11.051141835762234</v>
      </c>
      <c r="I236" s="44">
        <v>0</v>
      </c>
      <c r="J236" s="44">
        <v>8.118054578974961</v>
      </c>
      <c r="K236" s="44">
        <f t="shared" si="16"/>
        <v>8.118054578974961</v>
      </c>
      <c r="L236" s="44">
        <f t="shared" si="17"/>
        <v>59.489767362864725</v>
      </c>
      <c r="M236" s="44">
        <f t="shared" si="18"/>
        <v>67.60782194183969</v>
      </c>
    </row>
    <row r="237" spans="1:13" s="9" customFormat="1" ht="12" customHeight="1">
      <c r="A237" s="6"/>
      <c r="B237" s="41">
        <v>280</v>
      </c>
      <c r="C237" s="42"/>
      <c r="D237" s="47" t="s">
        <v>257</v>
      </c>
      <c r="E237" s="44">
        <v>12.22872574127936</v>
      </c>
      <c r="F237" s="44">
        <v>0.03159286242179436</v>
      </c>
      <c r="G237" s="44">
        <v>0.6446087927648843</v>
      </c>
      <c r="H237" s="44">
        <f t="shared" si="12"/>
        <v>0.6762016551866786</v>
      </c>
      <c r="I237" s="44">
        <v>0</v>
      </c>
      <c r="J237" s="44">
        <v>1.2260318606861798</v>
      </c>
      <c r="K237" s="44">
        <f t="shared" si="16"/>
        <v>1.2260318606861798</v>
      </c>
      <c r="L237" s="44">
        <f t="shared" si="17"/>
        <v>10.326492225406502</v>
      </c>
      <c r="M237" s="44">
        <f t="shared" si="18"/>
        <v>11.552524086092681</v>
      </c>
    </row>
    <row r="238" spans="1:13" s="9" customFormat="1" ht="12" customHeight="1">
      <c r="A238" s="6"/>
      <c r="B238" s="41">
        <v>286</v>
      </c>
      <c r="C238" s="42"/>
      <c r="D238" s="47" t="s">
        <v>258</v>
      </c>
      <c r="E238" s="44">
        <v>106.90137599981448</v>
      </c>
      <c r="F238" s="44">
        <v>0</v>
      </c>
      <c r="G238" s="44">
        <v>5.345068799913439</v>
      </c>
      <c r="H238" s="44">
        <f t="shared" si="12"/>
        <v>5.345068799913439</v>
      </c>
      <c r="I238" s="44">
        <v>0</v>
      </c>
      <c r="J238" s="44">
        <v>10.690137599826878</v>
      </c>
      <c r="K238" s="44">
        <f aca="true" t="shared" si="19" ref="K238:K248">I238+J238</f>
        <v>10.690137599826878</v>
      </c>
      <c r="L238" s="44">
        <f aca="true" t="shared" si="20" ref="L238:L248">E238-H238-K238</f>
        <v>90.86616960007416</v>
      </c>
      <c r="M238" s="44">
        <f aca="true" t="shared" si="21" ref="M238:M248">K238+L238</f>
        <v>101.55630719990104</v>
      </c>
    </row>
    <row r="239" spans="1:13" s="9" customFormat="1" ht="12" customHeight="1">
      <c r="A239" s="6"/>
      <c r="B239" s="41">
        <v>288</v>
      </c>
      <c r="C239" s="42"/>
      <c r="D239" s="47" t="s">
        <v>259</v>
      </c>
      <c r="E239" s="44">
        <v>10.698880845042694</v>
      </c>
      <c r="F239" s="44">
        <v>0</v>
      </c>
      <c r="G239" s="44">
        <v>0.5381891094732965</v>
      </c>
      <c r="H239" s="44">
        <f t="shared" si="12"/>
        <v>0.5381891094732965</v>
      </c>
      <c r="I239" s="44">
        <v>0</v>
      </c>
      <c r="J239" s="44">
        <v>1.076378219954688</v>
      </c>
      <c r="K239" s="44">
        <f t="shared" si="19"/>
        <v>1.076378219954688</v>
      </c>
      <c r="L239" s="44">
        <f t="shared" si="20"/>
        <v>9.08431351561471</v>
      </c>
      <c r="M239" s="44">
        <f t="shared" si="21"/>
        <v>10.160691735569397</v>
      </c>
    </row>
    <row r="240" spans="1:13" s="9" customFormat="1" ht="12" customHeight="1">
      <c r="A240" s="6"/>
      <c r="B240" s="41">
        <v>292</v>
      </c>
      <c r="C240" s="42"/>
      <c r="D240" s="47" t="s">
        <v>260</v>
      </c>
      <c r="E240" s="44">
        <v>3.00752229684515</v>
      </c>
      <c r="F240" s="44">
        <v>0</v>
      </c>
      <c r="G240" s="44">
        <v>0</v>
      </c>
      <c r="H240" s="44">
        <f t="shared" si="12"/>
        <v>0</v>
      </c>
      <c r="I240" s="44">
        <v>0</v>
      </c>
      <c r="J240" s="44">
        <v>0.1878702463445008</v>
      </c>
      <c r="K240" s="44">
        <f t="shared" si="19"/>
        <v>0.1878702463445008</v>
      </c>
      <c r="L240" s="44">
        <f t="shared" si="20"/>
        <v>2.819652050500649</v>
      </c>
      <c r="M240" s="44">
        <f t="shared" si="21"/>
        <v>3.00752229684515</v>
      </c>
    </row>
    <row r="241" spans="1:13" s="9" customFormat="1" ht="12" customHeight="1">
      <c r="A241" s="6"/>
      <c r="B241" s="49">
        <v>307</v>
      </c>
      <c r="C241" s="50"/>
      <c r="D241" s="61" t="s">
        <v>261</v>
      </c>
      <c r="E241" s="60">
        <v>21.676088100376912</v>
      </c>
      <c r="F241" s="60">
        <v>0</v>
      </c>
      <c r="G241" s="60">
        <v>1.5301393542835797</v>
      </c>
      <c r="H241" s="60">
        <f t="shared" si="12"/>
        <v>1.5301393542835797</v>
      </c>
      <c r="I241" s="60">
        <v>0</v>
      </c>
      <c r="J241" s="60">
        <v>2.2358754244550862</v>
      </c>
      <c r="K241" s="60">
        <f t="shared" si="19"/>
        <v>2.2358754244550862</v>
      </c>
      <c r="L241" s="60">
        <f t="shared" si="20"/>
        <v>17.910073321638244</v>
      </c>
      <c r="M241" s="60">
        <f t="shared" si="21"/>
        <v>20.14594874609333</v>
      </c>
    </row>
    <row r="242" spans="1:13" s="9" customFormat="1" ht="21" customHeight="1">
      <c r="A242" s="6"/>
      <c r="B242" s="84">
        <v>308</v>
      </c>
      <c r="C242" s="85"/>
      <c r="D242" s="88" t="s">
        <v>262</v>
      </c>
      <c r="E242" s="87">
        <v>44.949924333607136</v>
      </c>
      <c r="F242" s="87">
        <v>0</v>
      </c>
      <c r="G242" s="87">
        <v>2.8510732347821337</v>
      </c>
      <c r="H242" s="87">
        <f t="shared" si="12"/>
        <v>2.8510732347821337</v>
      </c>
      <c r="I242" s="87">
        <v>0</v>
      </c>
      <c r="J242" s="87">
        <v>4.64229803067422</v>
      </c>
      <c r="K242" s="87">
        <f t="shared" si="19"/>
        <v>4.64229803067422</v>
      </c>
      <c r="L242" s="87">
        <f t="shared" si="20"/>
        <v>37.45655306815078</v>
      </c>
      <c r="M242" s="87">
        <f t="shared" si="21"/>
        <v>42.098851098825</v>
      </c>
    </row>
    <row r="243" spans="1:13" s="19" customFormat="1" ht="12" customHeight="1">
      <c r="A243" s="7"/>
      <c r="B243" s="41">
        <v>316</v>
      </c>
      <c r="C243" s="42"/>
      <c r="D243" s="47" t="s">
        <v>88</v>
      </c>
      <c r="E243" s="44">
        <v>8.712683281399281</v>
      </c>
      <c r="F243" s="44">
        <v>0</v>
      </c>
      <c r="G243" s="44">
        <v>0.033766659494120305</v>
      </c>
      <c r="H243" s="44">
        <f t="shared" si="12"/>
        <v>0.033766659494120305</v>
      </c>
      <c r="I243" s="44">
        <v>0</v>
      </c>
      <c r="J243" s="44">
        <v>0.40610575958672246</v>
      </c>
      <c r="K243" s="44">
        <f t="shared" si="19"/>
        <v>0.40610575958672246</v>
      </c>
      <c r="L243" s="44">
        <f t="shared" si="20"/>
        <v>8.272810862318439</v>
      </c>
      <c r="M243" s="44">
        <f t="shared" si="21"/>
        <v>8.678916621905161</v>
      </c>
    </row>
    <row r="244" spans="1:13" s="19" customFormat="1" ht="12" customHeight="1">
      <c r="A244" s="7"/>
      <c r="B244" s="41">
        <v>317</v>
      </c>
      <c r="C244" s="42"/>
      <c r="D244" s="47" t="s">
        <v>263</v>
      </c>
      <c r="E244" s="44">
        <v>31.701902775367856</v>
      </c>
      <c r="F244" s="44">
        <v>0</v>
      </c>
      <c r="G244" s="44">
        <v>1.2884348339717246</v>
      </c>
      <c r="H244" s="44">
        <f t="shared" si="12"/>
        <v>1.2884348339717246</v>
      </c>
      <c r="I244" s="44">
        <v>0</v>
      </c>
      <c r="J244" s="44">
        <v>2.826143536708766</v>
      </c>
      <c r="K244" s="44">
        <f t="shared" si="19"/>
        <v>2.826143536708766</v>
      </c>
      <c r="L244" s="44">
        <f t="shared" si="20"/>
        <v>27.587324404687365</v>
      </c>
      <c r="M244" s="44">
        <f t="shared" si="21"/>
        <v>30.41346794139613</v>
      </c>
    </row>
    <row r="245" spans="1:13" s="9" customFormat="1" ht="12" customHeight="1">
      <c r="A245" s="6"/>
      <c r="B245" s="41">
        <v>320</v>
      </c>
      <c r="C245" s="42"/>
      <c r="D245" s="47" t="s">
        <v>264</v>
      </c>
      <c r="E245" s="44">
        <v>6.81644819021864</v>
      </c>
      <c r="F245" s="44">
        <v>0</v>
      </c>
      <c r="G245" s="44">
        <v>0.34082240931933394</v>
      </c>
      <c r="H245" s="44">
        <f t="shared" si="12"/>
        <v>0.34082240931933394</v>
      </c>
      <c r="I245" s="44">
        <v>0</v>
      </c>
      <c r="J245" s="44">
        <v>0.6816448186386679</v>
      </c>
      <c r="K245" s="44">
        <f t="shared" si="19"/>
        <v>0.6816448186386679</v>
      </c>
      <c r="L245" s="44">
        <f t="shared" si="20"/>
        <v>5.793980962260639</v>
      </c>
      <c r="M245" s="44">
        <f t="shared" si="21"/>
        <v>6.475625780899307</v>
      </c>
    </row>
    <row r="246" spans="1:13" s="9" customFormat="1" ht="12" customHeight="1">
      <c r="A246" s="6"/>
      <c r="B246" s="41">
        <v>321</v>
      </c>
      <c r="C246" s="42"/>
      <c r="D246" s="47" t="s">
        <v>93</v>
      </c>
      <c r="E246" s="44">
        <v>4.893608164406761</v>
      </c>
      <c r="F246" s="44">
        <v>0</v>
      </c>
      <c r="G246" s="44">
        <v>0</v>
      </c>
      <c r="H246" s="44">
        <f t="shared" si="12"/>
        <v>0</v>
      </c>
      <c r="I246" s="44">
        <v>0</v>
      </c>
      <c r="J246" s="44">
        <v>0.515116648719852</v>
      </c>
      <c r="K246" s="44">
        <f t="shared" si="19"/>
        <v>0.515116648719852</v>
      </c>
      <c r="L246" s="44">
        <f t="shared" si="20"/>
        <v>4.378491515686909</v>
      </c>
      <c r="M246" s="44">
        <f t="shared" si="21"/>
        <v>4.893608164406761</v>
      </c>
    </row>
    <row r="247" spans="1:13" s="9" customFormat="1" ht="12" customHeight="1">
      <c r="A247" s="6"/>
      <c r="B247" s="41">
        <v>322</v>
      </c>
      <c r="C247" s="42"/>
      <c r="D247" s="47" t="s">
        <v>265</v>
      </c>
      <c r="E247" s="44">
        <v>137.1213880192812</v>
      </c>
      <c r="F247" s="44">
        <v>0</v>
      </c>
      <c r="G247" s="44">
        <v>4.704790469036413</v>
      </c>
      <c r="H247" s="44">
        <f t="shared" si="12"/>
        <v>4.704790469036413</v>
      </c>
      <c r="I247" s="44">
        <v>0</v>
      </c>
      <c r="J247" s="44">
        <v>5.526973217736956</v>
      </c>
      <c r="K247" s="44">
        <f t="shared" si="19"/>
        <v>5.526973217736956</v>
      </c>
      <c r="L247" s="44">
        <f t="shared" si="20"/>
        <v>126.88962433250782</v>
      </c>
      <c r="M247" s="44">
        <f t="shared" si="21"/>
        <v>132.41659755024477</v>
      </c>
    </row>
    <row r="248" spans="1:13" s="9" customFormat="1" ht="21" customHeight="1">
      <c r="A248" s="6"/>
      <c r="B248" s="41">
        <v>339</v>
      </c>
      <c r="C248" s="42"/>
      <c r="D248" s="47" t="s">
        <v>89</v>
      </c>
      <c r="E248" s="44">
        <v>6.583720460980503</v>
      </c>
      <c r="F248" s="44">
        <v>0</v>
      </c>
      <c r="G248" s="44">
        <v>0</v>
      </c>
      <c r="H248" s="44">
        <f t="shared" si="12"/>
        <v>0</v>
      </c>
      <c r="I248" s="44">
        <v>0</v>
      </c>
      <c r="J248" s="44">
        <v>0.6930232061668476</v>
      </c>
      <c r="K248" s="44">
        <f t="shared" si="19"/>
        <v>0.6930232061668476</v>
      </c>
      <c r="L248" s="44">
        <f t="shared" si="20"/>
        <v>5.890697254813656</v>
      </c>
      <c r="M248" s="44">
        <f t="shared" si="21"/>
        <v>6.583720460980503</v>
      </c>
    </row>
    <row r="249" spans="1:13" s="9" customFormat="1" ht="4.5" customHeight="1">
      <c r="A249" s="6"/>
      <c r="B249" s="49"/>
      <c r="C249" s="50"/>
      <c r="D249" s="50"/>
      <c r="E249" s="60"/>
      <c r="F249" s="60"/>
      <c r="G249" s="60"/>
      <c r="H249" s="60"/>
      <c r="I249" s="60"/>
      <c r="J249" s="60"/>
      <c r="K249" s="60"/>
      <c r="L249" s="60"/>
      <c r="M249" s="60"/>
    </row>
    <row r="250" spans="1:13" s="9" customFormat="1" ht="12" customHeight="1">
      <c r="A250" s="6"/>
      <c r="B250" s="51" t="s">
        <v>92</v>
      </c>
      <c r="C250" s="51"/>
      <c r="D250" s="62"/>
      <c r="E250" s="63"/>
      <c r="F250" s="63"/>
      <c r="G250" s="63"/>
      <c r="H250" s="63"/>
      <c r="I250" s="63"/>
      <c r="J250" s="63"/>
      <c r="K250" s="63"/>
      <c r="L250" s="63"/>
      <c r="M250" s="63"/>
    </row>
    <row r="251" spans="1:13" ht="12" customHeight="1">
      <c r="A251" s="89"/>
      <c r="B251" s="90" t="s">
        <v>266</v>
      </c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1"/>
    </row>
    <row r="252" spans="1:13" s="9" customFormat="1" ht="9.75" customHeight="1">
      <c r="A252" s="6"/>
      <c r="B252" s="92" t="s">
        <v>94</v>
      </c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</row>
    <row r="253" spans="1:13" s="9" customFormat="1" ht="9.75" customHeight="1">
      <c r="A253" s="6"/>
      <c r="B253" s="92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</row>
    <row r="254" spans="2:13" ht="12" customHeight="1">
      <c r="B254" s="48" t="s">
        <v>90</v>
      </c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ht="12" customHeight="1">
      <c r="B255" s="48" t="s">
        <v>91</v>
      </c>
    </row>
  </sheetData>
  <sheetProtection/>
  <mergeCells count="1">
    <mergeCell ref="B252:M253"/>
  </mergeCells>
  <printOptions horizontalCentered="1"/>
  <pageMargins left="0.5905511811023623" right="0.5905511811023623" top="0.984251968503937" bottom="0.7874015748031497" header="0.5905511811023623" footer="0.5905511811023623"/>
  <pageSetup horizontalDpi="600" verticalDpi="600" orientation="landscape" paperSize="119" r:id="rId1"/>
  <rowBreaks count="2" manualBreakCount="2">
    <brk id="43" max="13" man="1"/>
    <brk id="208" max="13" man="1"/>
  </rowBreaks>
  <ignoredErrors>
    <ignoredError sqref="E9:L9" numberStoredAsText="1"/>
    <ignoredError sqref="L11:L2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Carlos Garcia Reyes</cp:lastModifiedBy>
  <cp:lastPrinted>2017-04-18T01:34:15Z</cp:lastPrinted>
  <dcterms:created xsi:type="dcterms:W3CDTF">1998-09-04T17:09:23Z</dcterms:created>
  <dcterms:modified xsi:type="dcterms:W3CDTF">2017-04-18T01:34:23Z</dcterms:modified>
  <cp:category/>
  <cp:version/>
  <cp:contentType/>
  <cp:contentStatus/>
</cp:coreProperties>
</file>