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gramas Presupuestarios" sheetId="1" r:id="rId1"/>
  </sheets>
  <definedNames>
    <definedName name="_xlnm.Print_Titles" localSheetId="0">'Programas Presupuestarios'!$1:$9</definedName>
  </definedNames>
  <calcPr fullCalcOnLoad="1"/>
</workbook>
</file>

<file path=xl/sharedStrings.xml><?xml version="1.0" encoding="utf-8"?>
<sst xmlns="http://schemas.openxmlformats.org/spreadsheetml/2006/main" count="163" uniqueCount="97">
  <si>
    <r>
      <rPr>
        <sz val="8"/>
        <color indexed="8"/>
        <rFont val="Soberana Sans"/>
        <family val="3"/>
      </rPr>
      <t>CONTROL DIRECTO</t>
    </r>
  </si>
  <si>
    <r>
      <rPr>
        <sz val="8"/>
        <color indexed="8"/>
        <rFont val="Soberana Sans"/>
        <family val="3"/>
      </rPr>
      <t>(MILES DE PESOS)</t>
    </r>
  </si>
  <si>
    <r>
      <rPr>
        <sz val="8"/>
        <color indexed="9"/>
        <rFont val="Soberana Sans"/>
        <family val="3"/>
      </rPr>
      <t>PP</t>
    </r>
  </si>
  <si>
    <r>
      <rPr>
        <sz val="8"/>
        <color indexed="9"/>
        <rFont val="Soberana Sans"/>
        <family val="3"/>
      </rPr>
      <t>DENOMINACIÓN</t>
    </r>
  </si>
  <si>
    <t>PRESUPUESTO</t>
  </si>
  <si>
    <t>ESTRUCTURA PORCENTUAL</t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</si>
  <si>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</si>
  <si>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</si>
  <si>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</si>
  <si>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APROB</t>
    </r>
  </si>
  <si>
    <r>
      <rPr>
        <sz val="8"/>
        <color indexed="9"/>
        <rFont val="Soberana Sans"/>
        <family val="3"/>
      </rPr>
      <t>MODIF</t>
    </r>
  </si>
  <si>
    <t/>
  </si>
  <si>
    <t>J001</t>
  </si>
  <si>
    <t>K027</t>
  </si>
  <si>
    <t>K028</t>
  </si>
  <si>
    <t>K029</t>
  </si>
  <si>
    <t>M001</t>
  </si>
  <si>
    <t>O001</t>
  </si>
  <si>
    <t>W001</t>
  </si>
  <si>
    <t>E011</t>
  </si>
  <si>
    <t>E012</t>
  </si>
  <si>
    <t>E015</t>
  </si>
  <si>
    <t>J002</t>
  </si>
  <si>
    <t>K011</t>
  </si>
  <si>
    <t>K012</t>
  </si>
  <si>
    <t>GYR</t>
  </si>
  <si>
    <t>E001</t>
  </si>
  <si>
    <t>E003</t>
  </si>
  <si>
    <t>E004</t>
  </si>
  <si>
    <t>E006</t>
  </si>
  <si>
    <t>E007</t>
  </si>
  <si>
    <t>J003</t>
  </si>
  <si>
    <t>J004</t>
  </si>
  <si>
    <t>GYN</t>
  </si>
  <si>
    <t>E018</t>
  </si>
  <si>
    <t>E036</t>
  </si>
  <si>
    <t>E042</t>
  </si>
  <si>
    <t>J019</t>
  </si>
  <si>
    <t>J020</t>
  </si>
  <si>
    <t>J021</t>
  </si>
  <si>
    <t>J022</t>
  </si>
  <si>
    <t>J024</t>
  </si>
  <si>
    <t>J025</t>
  </si>
  <si>
    <t>J026</t>
  </si>
  <si>
    <t>J027</t>
  </si>
  <si>
    <t>J028</t>
  </si>
  <si>
    <t>M002</t>
  </si>
  <si>
    <t>INSTITUTO MEXICANO DEL SEGURO SOCIAL</t>
  </si>
  <si>
    <t>INSTITUTO DE SEGURIDAD Y SERVICIOS SOCIALES DE LOS TRABAJADORES DEL ESTADO</t>
  </si>
  <si>
    <r>
      <t xml:space="preserve">PROGRAMAS PRESUPUESTARIOS </t>
    </r>
    <r>
      <rPr>
        <vertAlign val="superscript"/>
        <sz val="9"/>
        <color indexed="8"/>
        <rFont val="Soberana Sans"/>
        <family val="3"/>
      </rPr>
      <t>1/</t>
    </r>
  </si>
  <si>
    <t>PAGADO</t>
  </si>
  <si>
    <t>PAG</t>
  </si>
  <si>
    <t>1/ Las sumas parciales y total pueden no coincidir debido al redondeo. El símbolo -o- corresponde a porcentajes menores a 0.05% o mayores a 500%</t>
  </si>
  <si>
    <t>CUENTA PÚBLICA 2016</t>
  </si>
  <si>
    <t>Investigación y desarrollo tecnológico en salud</t>
  </si>
  <si>
    <t>Suministro de Claves de Medicamentos</t>
  </si>
  <si>
    <t>Equidad de Género</t>
  </si>
  <si>
    <t>Atención a Personas con Discapacidad</t>
  </si>
  <si>
    <t>E043</t>
  </si>
  <si>
    <t>Prevención y Control de Enfermedades</t>
  </si>
  <si>
    <t>E044</t>
  </si>
  <si>
    <t>Atención a la Salud</t>
  </si>
  <si>
    <t>E045</t>
  </si>
  <si>
    <t>Prestaciones sociales</t>
  </si>
  <si>
    <t>Pensiones por Riesgos de Trabajo</t>
  </si>
  <si>
    <t>Subsidios y Ayudas</t>
  </si>
  <si>
    <t>Pensiones por Invalidez</t>
  </si>
  <si>
    <t>Pensiones por Causa de Muerte</t>
  </si>
  <si>
    <t>Pensiones por Cesantía</t>
  </si>
  <si>
    <t>Pensiones por Vejez</t>
  </si>
  <si>
    <t>Pensiones y Jubilaciones</t>
  </si>
  <si>
    <t>Indemnizaciones Globales</t>
  </si>
  <si>
    <t>Pagos de Funeral</t>
  </si>
  <si>
    <t>Proyectos de infraestructura social.</t>
  </si>
  <si>
    <t>Mantenimiento de infraestructura</t>
  </si>
  <si>
    <t>Actividades de apoyo administrativo</t>
  </si>
  <si>
    <t>Gastos Administrativos por Operación de Fondos y Seguros</t>
  </si>
  <si>
    <t>Actividades de apoyo a la función pública y buen gobierno</t>
  </si>
  <si>
    <t>Operaciones ajenas</t>
  </si>
  <si>
    <t>Seguro de Riesgos de Trabajo</t>
  </si>
  <si>
    <t>Recaudación de ingresos obrero patronales</t>
  </si>
  <si>
    <t>Servicios de guardería</t>
  </si>
  <si>
    <t>Pensiones en curso de pago Ley 1973</t>
  </si>
  <si>
    <t>Rentas vitalicias Ley 1997</t>
  </si>
  <si>
    <t>Régimen de Pensiones y Jubilaciones IMSS</t>
  </si>
  <si>
    <t>Pago de subsidios a los asegurados</t>
  </si>
  <si>
    <t>Proyectos de infraestructura social de asistencia y seguridad social</t>
  </si>
  <si>
    <t>K025</t>
  </si>
  <si>
    <t>Proyectos de inmuebles (oficinas administrativas)</t>
  </si>
  <si>
    <t>Estudios de preinversión</t>
  </si>
  <si>
    <t>Programas de adquisiciones</t>
  </si>
  <si>
    <t>PORCENTAJE DE
PAGADO</t>
  </si>
  <si>
    <t>PAG / APROB</t>
  </si>
  <si>
    <t>PAG / MODIF</t>
  </si>
  <si>
    <t>-o-</t>
  </si>
  <si>
    <t>ENTE</t>
  </si>
  <si>
    <t>Fuente: Elaborado en la Unidad de Contabilidad Gubernamental, con base en información de los Sistemas Globalizadores de la Secretaría de Hacienda y Crédito Público así como la que proporcionaron los entes públicos.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</si>
</sst>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\ "/>
    <numFmt numFmtId="174" formatCode="\-\o\-#"/>
    <numFmt numFmtId="175" formatCode="#,##0.00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172" fontId="5" fillId="33" borderId="13" xfId="0" applyNumberFormat="1" applyFont="1" applyFill="1" applyBorder="1" applyAlignment="1" applyProtection="1">
      <alignment horizontal="right" vertical="top" wrapText="1"/>
      <protection/>
    </xf>
    <xf numFmtId="172" fontId="5" fillId="33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172" fontId="4" fillId="33" borderId="13" xfId="0" applyNumberFormat="1" applyFont="1" applyFill="1" applyBorder="1" applyAlignment="1" applyProtection="1">
      <alignment horizontal="right" vertical="top" wrapText="1"/>
      <protection/>
    </xf>
    <xf numFmtId="172" fontId="4" fillId="33" borderId="12" xfId="0" applyNumberFormat="1" applyFont="1" applyFill="1" applyBorder="1" applyAlignment="1" applyProtection="1">
      <alignment horizontal="right" vertical="top" wrapText="1"/>
      <protection/>
    </xf>
    <xf numFmtId="173" fontId="4" fillId="33" borderId="12" xfId="0" applyNumberFormat="1" applyFont="1" applyFill="1" applyBorder="1" applyAlignment="1" applyProtection="1">
      <alignment horizontal="right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172" fontId="4" fillId="33" borderId="15" xfId="0" applyNumberFormat="1" applyFont="1" applyFill="1" applyBorder="1" applyAlignment="1" applyProtection="1">
      <alignment horizontal="right" vertical="top" wrapText="1"/>
      <protection/>
    </xf>
    <xf numFmtId="172" fontId="4" fillId="33" borderId="12" xfId="0" applyNumberFormat="1" applyFont="1" applyFill="1" applyBorder="1" applyAlignment="1" applyProtection="1" quotePrefix="1">
      <alignment horizontal="right" vertical="top" wrapText="1"/>
      <protection/>
    </xf>
    <xf numFmtId="0" fontId="4" fillId="33" borderId="16" xfId="0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172" fontId="4" fillId="33" borderId="18" xfId="0" applyNumberFormat="1" applyFont="1" applyFill="1" applyBorder="1" applyAlignment="1" applyProtection="1">
      <alignment horizontal="right" vertical="top" wrapText="1"/>
      <protection/>
    </xf>
    <xf numFmtId="172" fontId="4" fillId="33" borderId="16" xfId="0" applyNumberFormat="1" applyFont="1" applyFill="1" applyBorder="1" applyAlignment="1" applyProtection="1">
      <alignment horizontal="right" vertical="top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="115" zoomScaleNormal="115" zoomScaleSheetLayoutView="115" workbookViewId="0" topLeftCell="A1">
      <selection activeCell="A1" sqref="A1"/>
    </sheetView>
  </sheetViews>
  <sheetFormatPr defaultColWidth="0" defaultRowHeight="12.75" zeroHeight="1"/>
  <cols>
    <col min="1" max="1" width="0.5625" style="0" customWidth="1"/>
    <col min="2" max="2" width="0.13671875" style="0" customWidth="1"/>
    <col min="3" max="3" width="5.7109375" style="0" customWidth="1"/>
    <col min="4" max="4" width="6.421875" style="0" customWidth="1"/>
    <col min="5" max="5" width="44.57421875" style="0" customWidth="1"/>
    <col min="6" max="6" width="12.57421875" style="0" customWidth="1"/>
    <col min="7" max="7" width="12.7109375" style="0" customWidth="1"/>
    <col min="8" max="8" width="12.140625" style="0" customWidth="1"/>
    <col min="9" max="9" width="12.00390625" style="0" customWidth="1"/>
    <col min="10" max="11" width="8.00390625" style="0" customWidth="1"/>
    <col min="12" max="12" width="7.00390625" style="0" customWidth="1"/>
    <col min="13" max="13" width="7.140625" style="0" customWidth="1"/>
    <col min="14" max="14" width="6.57421875" style="0" customWidth="1"/>
    <col min="15" max="15" width="1.1484375" style="0" customWidth="1"/>
    <col min="16" max="16384" width="0" style="0" hidden="1" customWidth="1"/>
  </cols>
  <sheetData>
    <row r="1" spans="1:1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/>
    </row>
    <row r="3" spans="1:15" ht="13.5" customHeight="1">
      <c r="A3" s="1"/>
      <c r="B3" s="26" t="s">
        <v>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/>
    </row>
    <row r="4" spans="1:15" ht="13.5" customHeight="1">
      <c r="A4" s="1"/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"/>
    </row>
    <row r="5" spans="1:15" ht="13.5" customHeight="1">
      <c r="A5" s="1"/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"/>
    </row>
    <row r="6" spans="1:15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1"/>
      <c r="B7" s="22" t="s">
        <v>95</v>
      </c>
      <c r="C7" s="22"/>
      <c r="D7" s="27" t="s">
        <v>2</v>
      </c>
      <c r="E7" s="27" t="s">
        <v>3</v>
      </c>
      <c r="F7" s="28" t="s">
        <v>4</v>
      </c>
      <c r="G7" s="28"/>
      <c r="H7" s="28"/>
      <c r="I7" s="28"/>
      <c r="J7" s="20" t="s">
        <v>5</v>
      </c>
      <c r="K7" s="20"/>
      <c r="L7" s="20"/>
      <c r="M7" s="20"/>
      <c r="N7" s="20"/>
      <c r="O7" s="1"/>
    </row>
    <row r="8" spans="1:15" ht="24.75" customHeight="1">
      <c r="A8" s="1"/>
      <c r="B8" s="22"/>
      <c r="C8" s="22"/>
      <c r="D8" s="27"/>
      <c r="E8" s="27"/>
      <c r="F8" s="21" t="s">
        <v>6</v>
      </c>
      <c r="G8" s="21" t="s">
        <v>7</v>
      </c>
      <c r="H8" s="21" t="s">
        <v>8</v>
      </c>
      <c r="I8" s="21" t="s">
        <v>50</v>
      </c>
      <c r="J8" s="24" t="s">
        <v>91</v>
      </c>
      <c r="K8" s="24"/>
      <c r="L8" s="21" t="s">
        <v>9</v>
      </c>
      <c r="M8" s="21" t="s">
        <v>10</v>
      </c>
      <c r="N8" s="22" t="s">
        <v>51</v>
      </c>
      <c r="O8" s="1"/>
    </row>
    <row r="9" spans="1:15" ht="24.75" customHeight="1">
      <c r="A9" s="1"/>
      <c r="B9" s="22"/>
      <c r="C9" s="22"/>
      <c r="D9" s="27"/>
      <c r="E9" s="27"/>
      <c r="F9" s="21"/>
      <c r="G9" s="21"/>
      <c r="H9" s="21"/>
      <c r="I9" s="21"/>
      <c r="J9" s="2" t="s">
        <v>92</v>
      </c>
      <c r="K9" s="2" t="s">
        <v>93</v>
      </c>
      <c r="L9" s="21"/>
      <c r="M9" s="21"/>
      <c r="N9" s="22"/>
      <c r="O9" s="1"/>
    </row>
    <row r="10" spans="1:15" ht="15" customHeight="1">
      <c r="A10" s="1"/>
      <c r="B10" s="3"/>
      <c r="C10" s="13" t="s">
        <v>25</v>
      </c>
      <c r="D10" s="4" t="s">
        <v>11</v>
      </c>
      <c r="E10" s="5" t="s">
        <v>47</v>
      </c>
      <c r="F10" s="6">
        <f>SUM(F11:F29)</f>
        <v>544321034.79</v>
      </c>
      <c r="G10" s="6">
        <f>SUM(G11:G29)</f>
        <v>556099862.2989999</v>
      </c>
      <c r="H10" s="6">
        <f>SUM(H11:H29)</f>
        <v>565852974.156</v>
      </c>
      <c r="I10" s="6">
        <f>SUM(I11:I29)</f>
        <v>556372935.1290001</v>
      </c>
      <c r="J10" s="7">
        <f>$I10/F10*100</f>
        <v>102.21411622346173</v>
      </c>
      <c r="K10" s="7">
        <f>$I10/G10*100</f>
        <v>100.04910499867259</v>
      </c>
      <c r="L10" s="7">
        <f>F10/F$10*100</f>
        <v>100</v>
      </c>
      <c r="M10" s="7">
        <f>G10/G$10*100</f>
        <v>100</v>
      </c>
      <c r="N10" s="7">
        <f>I10/I$10*100</f>
        <v>100</v>
      </c>
      <c r="O10" s="1"/>
    </row>
    <row r="11" spans="1:15" ht="15" customHeight="1">
      <c r="A11" s="1"/>
      <c r="B11" s="3"/>
      <c r="C11" s="4"/>
      <c r="D11" s="8" t="s">
        <v>26</v>
      </c>
      <c r="E11" s="9" t="s">
        <v>59</v>
      </c>
      <c r="F11" s="14">
        <v>2977834.949</v>
      </c>
      <c r="G11" s="11">
        <v>4080710.312</v>
      </c>
      <c r="H11" s="11">
        <v>4080625.942</v>
      </c>
      <c r="I11" s="11">
        <v>4080625.889</v>
      </c>
      <c r="J11" s="11">
        <f aca="true" t="shared" si="0" ref="J11:J29">$I11/F11*100</f>
        <v>137.03331309112122</v>
      </c>
      <c r="K11" s="11">
        <f aca="true" t="shared" si="1" ref="K11:K29">$I11/G11*100</f>
        <v>99.9979311689989</v>
      </c>
      <c r="L11" s="11">
        <f aca="true" t="shared" si="2" ref="L11:L28">F11/F$10*100</f>
        <v>0.5470732818820523</v>
      </c>
      <c r="M11" s="11">
        <f aca="true" t="shared" si="3" ref="M11:M28">G11/G$10*100</f>
        <v>0.7338089053159865</v>
      </c>
      <c r="N11" s="11">
        <f aca="true" t="shared" si="4" ref="N11:N28">I11/I$10*100</f>
        <v>0.7334335715043131</v>
      </c>
      <c r="O11" s="1"/>
    </row>
    <row r="12" spans="1:15" ht="15" customHeight="1">
      <c r="A12" s="1"/>
      <c r="B12" s="3"/>
      <c r="C12" s="4"/>
      <c r="D12" s="8" t="s">
        <v>27</v>
      </c>
      <c r="E12" s="9" t="s">
        <v>79</v>
      </c>
      <c r="F12" s="14">
        <v>844388.883</v>
      </c>
      <c r="G12" s="11">
        <v>1192671.382</v>
      </c>
      <c r="H12" s="11">
        <v>1192622.263</v>
      </c>
      <c r="I12" s="11">
        <v>1192622.259</v>
      </c>
      <c r="J12" s="11">
        <f t="shared" si="0"/>
        <v>141.24087645052523</v>
      </c>
      <c r="K12" s="11">
        <f t="shared" si="1"/>
        <v>99.99588126279029</v>
      </c>
      <c r="L12" s="11">
        <f t="shared" si="2"/>
        <v>0.15512699841294333</v>
      </c>
      <c r="M12" s="11">
        <f t="shared" si="3"/>
        <v>0.21447072061289824</v>
      </c>
      <c r="N12" s="11">
        <f t="shared" si="4"/>
        <v>0.21435662730853</v>
      </c>
      <c r="O12" s="1"/>
    </row>
    <row r="13" spans="1:15" ht="15" customHeight="1">
      <c r="A13" s="1"/>
      <c r="B13" s="3"/>
      <c r="C13" s="4"/>
      <c r="D13" s="8" t="s">
        <v>28</v>
      </c>
      <c r="E13" s="9" t="s">
        <v>54</v>
      </c>
      <c r="F13" s="14">
        <v>594555.623</v>
      </c>
      <c r="G13" s="11">
        <v>705304.521</v>
      </c>
      <c r="H13" s="11">
        <v>705166.707</v>
      </c>
      <c r="I13" s="11">
        <v>705166.708</v>
      </c>
      <c r="J13" s="11">
        <f t="shared" si="0"/>
        <v>118.60399275039737</v>
      </c>
      <c r="K13" s="11">
        <f t="shared" si="1"/>
        <v>99.9804604967221</v>
      </c>
      <c r="L13" s="11">
        <f t="shared" si="2"/>
        <v>0.10922885301123456</v>
      </c>
      <c r="M13" s="11">
        <f t="shared" si="3"/>
        <v>0.12683055127619808</v>
      </c>
      <c r="N13" s="11">
        <f t="shared" si="4"/>
        <v>0.12674353180686274</v>
      </c>
      <c r="O13" s="1"/>
    </row>
    <row r="14" spans="1:15" ht="15" customHeight="1">
      <c r="A14" s="1"/>
      <c r="B14" s="3"/>
      <c r="C14" s="4"/>
      <c r="D14" s="8" t="s">
        <v>29</v>
      </c>
      <c r="E14" s="9" t="s">
        <v>80</v>
      </c>
      <c r="F14" s="14">
        <v>5816479.586</v>
      </c>
      <c r="G14" s="11">
        <v>6081861.187</v>
      </c>
      <c r="H14" s="11">
        <v>6089367.424</v>
      </c>
      <c r="I14" s="11">
        <v>6079795.126</v>
      </c>
      <c r="J14" s="11">
        <f t="shared" si="0"/>
        <v>104.52706033102545</v>
      </c>
      <c r="K14" s="11">
        <f t="shared" si="1"/>
        <v>99.96602913258829</v>
      </c>
      <c r="L14" s="11">
        <f t="shared" si="2"/>
        <v>1.0685751999725692</v>
      </c>
      <c r="M14" s="11">
        <f t="shared" si="3"/>
        <v>1.0936634945127799</v>
      </c>
      <c r="N14" s="11">
        <f t="shared" si="4"/>
        <v>1.0927553700271824</v>
      </c>
      <c r="O14" s="1"/>
    </row>
    <row r="15" spans="1:15" ht="15" customHeight="1">
      <c r="A15" s="1"/>
      <c r="B15" s="3"/>
      <c r="C15" s="4"/>
      <c r="D15" s="8" t="s">
        <v>30</v>
      </c>
      <c r="E15" s="9" t="s">
        <v>81</v>
      </c>
      <c r="F15" s="14">
        <v>10251062.203</v>
      </c>
      <c r="G15" s="11">
        <v>9782299.966</v>
      </c>
      <c r="H15" s="11">
        <v>9787318.6</v>
      </c>
      <c r="I15" s="11">
        <v>9782014.482</v>
      </c>
      <c r="J15" s="11">
        <f t="shared" si="0"/>
        <v>95.42439884071008</v>
      </c>
      <c r="K15" s="11">
        <f t="shared" si="1"/>
        <v>99.9970816270101</v>
      </c>
      <c r="L15" s="11">
        <f t="shared" si="2"/>
        <v>1.8832750431838223</v>
      </c>
      <c r="M15" s="11">
        <f t="shared" si="3"/>
        <v>1.759090521180586</v>
      </c>
      <c r="N15" s="11">
        <f t="shared" si="4"/>
        <v>1.7581758321389147</v>
      </c>
      <c r="O15" s="1"/>
    </row>
    <row r="16" spans="1:15" ht="15" customHeight="1">
      <c r="A16" s="1"/>
      <c r="B16" s="3"/>
      <c r="C16" s="4"/>
      <c r="D16" s="8" t="s">
        <v>19</v>
      </c>
      <c r="E16" s="9" t="s">
        <v>61</v>
      </c>
      <c r="F16" s="14">
        <v>189289168.009</v>
      </c>
      <c r="G16" s="11">
        <v>184171540.127</v>
      </c>
      <c r="H16" s="11">
        <v>184454715.742</v>
      </c>
      <c r="I16" s="11">
        <v>184171365.822</v>
      </c>
      <c r="J16" s="11">
        <f t="shared" si="0"/>
        <v>97.29630478023091</v>
      </c>
      <c r="K16" s="11">
        <f t="shared" si="1"/>
        <v>99.99990535725559</v>
      </c>
      <c r="L16" s="11">
        <f t="shared" si="2"/>
        <v>34.77528074622876</v>
      </c>
      <c r="M16" s="11">
        <f t="shared" si="3"/>
        <v>33.118429370870075</v>
      </c>
      <c r="N16" s="11">
        <f t="shared" si="4"/>
        <v>33.10214321969098</v>
      </c>
      <c r="O16" s="1"/>
    </row>
    <row r="17" spans="1:15" ht="15" customHeight="1">
      <c r="A17" s="1"/>
      <c r="B17" s="3"/>
      <c r="C17" s="4"/>
      <c r="D17" s="8" t="s">
        <v>20</v>
      </c>
      <c r="E17" s="9" t="s">
        <v>63</v>
      </c>
      <c r="F17" s="14">
        <v>1337974.135</v>
      </c>
      <c r="G17" s="11">
        <v>1619678.035</v>
      </c>
      <c r="H17" s="11">
        <v>1618730.66</v>
      </c>
      <c r="I17" s="11">
        <v>1618730.664</v>
      </c>
      <c r="J17" s="11">
        <f t="shared" si="0"/>
        <v>120.9837037694305</v>
      </c>
      <c r="K17" s="11">
        <f t="shared" si="1"/>
        <v>99.94150868385397</v>
      </c>
      <c r="L17" s="11">
        <f t="shared" si="2"/>
        <v>0.24580606838319097</v>
      </c>
      <c r="M17" s="11">
        <f t="shared" si="3"/>
        <v>0.2912566869382073</v>
      </c>
      <c r="N17" s="11">
        <f t="shared" si="4"/>
        <v>0.290943459286833</v>
      </c>
      <c r="O17" s="1"/>
    </row>
    <row r="18" spans="1:15" ht="15" customHeight="1">
      <c r="A18" s="1"/>
      <c r="B18" s="3"/>
      <c r="C18" s="4"/>
      <c r="D18" s="8" t="s">
        <v>12</v>
      </c>
      <c r="E18" s="9" t="s">
        <v>82</v>
      </c>
      <c r="F18" s="14">
        <v>189393050.7</v>
      </c>
      <c r="G18" s="11">
        <v>211235066.211</v>
      </c>
      <c r="H18" s="11">
        <v>210985881.087</v>
      </c>
      <c r="I18" s="11">
        <v>210985878.995</v>
      </c>
      <c r="J18" s="11">
        <f t="shared" si="0"/>
        <v>111.40106683703152</v>
      </c>
      <c r="K18" s="11">
        <f t="shared" si="1"/>
        <v>99.88203321519019</v>
      </c>
      <c r="L18" s="11">
        <f t="shared" si="2"/>
        <v>34.794365566465416</v>
      </c>
      <c r="M18" s="11">
        <f t="shared" si="3"/>
        <v>37.98509593901402</v>
      </c>
      <c r="N18" s="11">
        <f t="shared" si="4"/>
        <v>37.92166470967554</v>
      </c>
      <c r="O18" s="1"/>
    </row>
    <row r="19" spans="1:15" ht="15" customHeight="1">
      <c r="A19" s="1"/>
      <c r="B19" s="3"/>
      <c r="C19" s="4"/>
      <c r="D19" s="8" t="s">
        <v>22</v>
      </c>
      <c r="E19" s="9" t="s">
        <v>83</v>
      </c>
      <c r="F19" s="14">
        <v>15449746.236</v>
      </c>
      <c r="G19" s="11">
        <v>12607577.518</v>
      </c>
      <c r="H19" s="11">
        <v>12588578.471</v>
      </c>
      <c r="I19" s="11">
        <v>12588396.687</v>
      </c>
      <c r="J19" s="11">
        <f t="shared" si="0"/>
        <v>81.47963399986035</v>
      </c>
      <c r="K19" s="11">
        <f t="shared" si="1"/>
        <v>99.847862676453</v>
      </c>
      <c r="L19" s="11">
        <f t="shared" si="2"/>
        <v>2.8383518637968015</v>
      </c>
      <c r="M19" s="11">
        <f t="shared" si="3"/>
        <v>2.2671427153170636</v>
      </c>
      <c r="N19" s="11">
        <f t="shared" si="4"/>
        <v>2.262582503960454</v>
      </c>
      <c r="O19" s="1"/>
    </row>
    <row r="20" spans="1:15" ht="15" customHeight="1">
      <c r="A20" s="1"/>
      <c r="B20" s="3"/>
      <c r="C20" s="4"/>
      <c r="D20" s="8" t="s">
        <v>31</v>
      </c>
      <c r="E20" s="9" t="s">
        <v>84</v>
      </c>
      <c r="F20" s="14">
        <v>68054498.821</v>
      </c>
      <c r="G20" s="11">
        <v>67236347.4</v>
      </c>
      <c r="H20" s="11">
        <v>67774099.768</v>
      </c>
      <c r="I20" s="11">
        <v>67236347.4</v>
      </c>
      <c r="J20" s="11">
        <f t="shared" si="0"/>
        <v>98.79779965296353</v>
      </c>
      <c r="K20" s="11">
        <f t="shared" si="1"/>
        <v>100</v>
      </c>
      <c r="L20" s="11">
        <f t="shared" si="2"/>
        <v>12.502639889207213</v>
      </c>
      <c r="M20" s="11">
        <f t="shared" si="3"/>
        <v>12.09069664610865</v>
      </c>
      <c r="N20" s="11">
        <f t="shared" si="4"/>
        <v>12.084762423680917</v>
      </c>
      <c r="O20" s="1"/>
    </row>
    <row r="21" spans="1:15" ht="15" customHeight="1">
      <c r="A21" s="1"/>
      <c r="B21" s="3"/>
      <c r="C21" s="4"/>
      <c r="D21" s="8" t="s">
        <v>32</v>
      </c>
      <c r="E21" s="9" t="s">
        <v>85</v>
      </c>
      <c r="F21" s="14">
        <v>14500364.836</v>
      </c>
      <c r="G21" s="11">
        <v>15285408.002</v>
      </c>
      <c r="H21" s="11">
        <v>15285205.919</v>
      </c>
      <c r="I21" s="11">
        <v>15285408.003</v>
      </c>
      <c r="J21" s="11">
        <f t="shared" si="0"/>
        <v>105.41395458582517</v>
      </c>
      <c r="K21" s="11">
        <f t="shared" si="1"/>
        <v>100.0000000065422</v>
      </c>
      <c r="L21" s="11">
        <f t="shared" si="2"/>
        <v>2.663936153339043</v>
      </c>
      <c r="M21" s="11">
        <f t="shared" si="3"/>
        <v>2.7486804148463264</v>
      </c>
      <c r="N21" s="11">
        <f t="shared" si="4"/>
        <v>2.7473313380090896</v>
      </c>
      <c r="O21" s="1"/>
    </row>
    <row r="22" spans="1:15" ht="15" customHeight="1">
      <c r="A22" s="1"/>
      <c r="B22" s="3"/>
      <c r="C22" s="4"/>
      <c r="D22" s="8" t="s">
        <v>24</v>
      </c>
      <c r="E22" s="9" t="s">
        <v>86</v>
      </c>
      <c r="F22" s="14">
        <v>1637371.932</v>
      </c>
      <c r="G22" s="11">
        <v>2182784.724</v>
      </c>
      <c r="H22" s="11">
        <v>2034717.043</v>
      </c>
      <c r="I22" s="11">
        <v>2104144.947</v>
      </c>
      <c r="J22" s="11">
        <f t="shared" si="0"/>
        <v>128.507451842652</v>
      </c>
      <c r="K22" s="11">
        <f t="shared" si="1"/>
        <v>96.39727289020556</v>
      </c>
      <c r="L22" s="11">
        <f t="shared" si="2"/>
        <v>0.30080996826288386</v>
      </c>
      <c r="M22" s="11">
        <f t="shared" si="3"/>
        <v>0.3925166812622542</v>
      </c>
      <c r="N22" s="11">
        <f t="shared" si="4"/>
        <v>0.3781896663453148</v>
      </c>
      <c r="O22" s="1"/>
    </row>
    <row r="23" spans="1:15" ht="15" customHeight="1">
      <c r="A23" s="1"/>
      <c r="B23" s="3"/>
      <c r="C23" s="4"/>
      <c r="D23" s="8" t="s">
        <v>87</v>
      </c>
      <c r="E23" s="9" t="s">
        <v>88</v>
      </c>
      <c r="F23" s="14">
        <v>0</v>
      </c>
      <c r="G23" s="11">
        <v>3560.428</v>
      </c>
      <c r="H23" s="11">
        <v>3560.428</v>
      </c>
      <c r="I23" s="11">
        <v>3560.428</v>
      </c>
      <c r="J23" s="11"/>
      <c r="K23" s="11">
        <f t="shared" si="1"/>
        <v>100</v>
      </c>
      <c r="L23" s="11">
        <f t="shared" si="2"/>
        <v>0</v>
      </c>
      <c r="M23" s="15" t="s">
        <v>94</v>
      </c>
      <c r="N23" s="15" t="s">
        <v>94</v>
      </c>
      <c r="O23" s="1"/>
    </row>
    <row r="24" spans="1:15" ht="15" customHeight="1">
      <c r="A24" s="1"/>
      <c r="B24" s="3"/>
      <c r="C24" s="4"/>
      <c r="D24" s="8" t="s">
        <v>13</v>
      </c>
      <c r="E24" s="9" t="s">
        <v>74</v>
      </c>
      <c r="F24" s="14">
        <v>98146.829</v>
      </c>
      <c r="G24" s="11">
        <v>35320.601</v>
      </c>
      <c r="H24" s="11">
        <v>34897.796</v>
      </c>
      <c r="I24" s="11">
        <v>35211.965</v>
      </c>
      <c r="J24" s="11">
        <f t="shared" si="0"/>
        <v>35.876823896164794</v>
      </c>
      <c r="K24" s="11">
        <f t="shared" si="1"/>
        <v>99.692428789646</v>
      </c>
      <c r="L24" s="15" t="s">
        <v>94</v>
      </c>
      <c r="M24" s="15" t="s">
        <v>94</v>
      </c>
      <c r="N24" s="15" t="s">
        <v>94</v>
      </c>
      <c r="O24" s="1"/>
    </row>
    <row r="25" spans="1:15" ht="15" customHeight="1">
      <c r="A25" s="1"/>
      <c r="B25" s="3"/>
      <c r="C25" s="4"/>
      <c r="D25" s="8" t="s">
        <v>14</v>
      </c>
      <c r="E25" s="9" t="s">
        <v>89</v>
      </c>
      <c r="F25" s="14">
        <v>57628.117</v>
      </c>
      <c r="G25" s="11">
        <v>32994.265</v>
      </c>
      <c r="H25" s="11">
        <v>32994.265</v>
      </c>
      <c r="I25" s="11">
        <v>32994.265</v>
      </c>
      <c r="J25" s="11">
        <f t="shared" si="0"/>
        <v>57.25376208283883</v>
      </c>
      <c r="K25" s="11">
        <f t="shared" si="1"/>
        <v>100</v>
      </c>
      <c r="L25" s="15" t="s">
        <v>94</v>
      </c>
      <c r="M25" s="15" t="s">
        <v>94</v>
      </c>
      <c r="N25" s="15" t="s">
        <v>94</v>
      </c>
      <c r="O25" s="1"/>
    </row>
    <row r="26" spans="1:15" ht="15" customHeight="1">
      <c r="A26" s="1"/>
      <c r="B26" s="3"/>
      <c r="C26" s="4"/>
      <c r="D26" s="8" t="s">
        <v>15</v>
      </c>
      <c r="E26" s="9" t="s">
        <v>90</v>
      </c>
      <c r="F26" s="14">
        <v>3206853.122</v>
      </c>
      <c r="G26" s="11">
        <v>3106273.414</v>
      </c>
      <c r="H26" s="11">
        <v>3106232.805</v>
      </c>
      <c r="I26" s="11">
        <v>2588942.077</v>
      </c>
      <c r="J26" s="11">
        <f t="shared" si="0"/>
        <v>80.73154517863821</v>
      </c>
      <c r="K26" s="11">
        <f t="shared" si="1"/>
        <v>83.34559557222543</v>
      </c>
      <c r="L26" s="11">
        <f t="shared" si="2"/>
        <v>0.5891473812393103</v>
      </c>
      <c r="M26" s="11">
        <f t="shared" si="3"/>
        <v>0.5585819426673119</v>
      </c>
      <c r="N26" s="11">
        <f t="shared" si="4"/>
        <v>0.46532494906491645</v>
      </c>
      <c r="O26" s="1"/>
    </row>
    <row r="27" spans="1:15" ht="15" customHeight="1">
      <c r="A27" s="1"/>
      <c r="B27" s="3"/>
      <c r="C27" s="4"/>
      <c r="D27" s="8" t="s">
        <v>16</v>
      </c>
      <c r="E27" s="9" t="s">
        <v>75</v>
      </c>
      <c r="F27" s="14">
        <v>49109914.347</v>
      </c>
      <c r="G27" s="11">
        <v>45078763.049</v>
      </c>
      <c r="H27" s="11">
        <v>45756219.376</v>
      </c>
      <c r="I27" s="11">
        <v>45084701.312</v>
      </c>
      <c r="J27" s="11">
        <f t="shared" si="0"/>
        <v>91.8036651284734</v>
      </c>
      <c r="K27" s="11">
        <f t="shared" si="1"/>
        <v>100.01317308328434</v>
      </c>
      <c r="L27" s="11">
        <f t="shared" si="2"/>
        <v>9.022233426262261</v>
      </c>
      <c r="M27" s="11">
        <f t="shared" si="3"/>
        <v>8.106235247503509</v>
      </c>
      <c r="N27" s="11">
        <f t="shared" si="4"/>
        <v>8.103323951505065</v>
      </c>
      <c r="O27" s="1"/>
    </row>
    <row r="28" spans="1:15" ht="15" customHeight="1">
      <c r="A28" s="1"/>
      <c r="B28" s="3"/>
      <c r="C28" s="4"/>
      <c r="D28" s="8" t="s">
        <v>17</v>
      </c>
      <c r="E28" s="9" t="s">
        <v>77</v>
      </c>
      <c r="F28" s="14">
        <v>362447.802</v>
      </c>
      <c r="G28" s="11">
        <v>322152.497</v>
      </c>
      <c r="H28" s="11">
        <v>322039.86</v>
      </c>
      <c r="I28" s="11">
        <v>319958.836</v>
      </c>
      <c r="J28" s="11">
        <f t="shared" si="0"/>
        <v>88.27721791509167</v>
      </c>
      <c r="K28" s="11">
        <f t="shared" si="1"/>
        <v>99.31906130778805</v>
      </c>
      <c r="L28" s="11">
        <f t="shared" si="2"/>
        <v>0.06658713862488026</v>
      </c>
      <c r="M28" s="11">
        <f t="shared" si="3"/>
        <v>0.05793069174089945</v>
      </c>
      <c r="N28" s="11">
        <f t="shared" si="4"/>
        <v>0.0575079799533769</v>
      </c>
      <c r="O28" s="1"/>
    </row>
    <row r="29" spans="1:15" ht="15" customHeight="1">
      <c r="A29" s="1"/>
      <c r="B29" s="3"/>
      <c r="C29" s="4"/>
      <c r="D29" s="8" t="s">
        <v>18</v>
      </c>
      <c r="E29" s="9" t="s">
        <v>78</v>
      </c>
      <c r="F29" s="14">
        <v>-8660451.34</v>
      </c>
      <c r="G29" s="11">
        <v>-8660451.34</v>
      </c>
      <c r="H29" s="11">
        <v>0</v>
      </c>
      <c r="I29" s="11">
        <v>-7522930.736</v>
      </c>
      <c r="J29" s="11">
        <f t="shared" si="0"/>
        <v>86.86534270164262</v>
      </c>
      <c r="K29" s="11">
        <f t="shared" si="1"/>
        <v>86.86534270164262</v>
      </c>
      <c r="L29" s="15" t="s">
        <v>94</v>
      </c>
      <c r="M29" s="15" t="s">
        <v>94</v>
      </c>
      <c r="N29" s="15" t="s">
        <v>94</v>
      </c>
      <c r="O29" s="1"/>
    </row>
    <row r="30" spans="1:15" ht="21" customHeight="1">
      <c r="A30" s="1"/>
      <c r="B30" s="3"/>
      <c r="C30" s="4" t="s">
        <v>33</v>
      </c>
      <c r="D30" s="4" t="s">
        <v>11</v>
      </c>
      <c r="E30" s="5" t="s">
        <v>48</v>
      </c>
      <c r="F30" s="6">
        <f>SUM(F31:F52)</f>
        <v>229916102.13899997</v>
      </c>
      <c r="G30" s="6">
        <f>SUM(G31:G52)</f>
        <v>243860610.16700003</v>
      </c>
      <c r="H30" s="6">
        <f>SUM(H31:H52)</f>
        <v>246222046.82500002</v>
      </c>
      <c r="I30" s="6">
        <f>SUM(I31:I52)</f>
        <v>243860610.16700003</v>
      </c>
      <c r="J30" s="7">
        <f>$I30/F30*100</f>
        <v>106.0650419428082</v>
      </c>
      <c r="K30" s="7">
        <f>$I30/G30*100</f>
        <v>100</v>
      </c>
      <c r="L30" s="7">
        <f>F30/F$30*100</f>
        <v>100</v>
      </c>
      <c r="M30" s="7">
        <f>G30/G$30*100</f>
        <v>100</v>
      </c>
      <c r="N30" s="7">
        <f>I30/I$30*100</f>
        <v>100</v>
      </c>
      <c r="O30" s="1"/>
    </row>
    <row r="31" spans="1:15" ht="15" customHeight="1">
      <c r="A31" s="1"/>
      <c r="B31" s="3"/>
      <c r="C31" s="8" t="s">
        <v>11</v>
      </c>
      <c r="D31" s="8" t="s">
        <v>21</v>
      </c>
      <c r="E31" s="9" t="s">
        <v>54</v>
      </c>
      <c r="F31" s="14">
        <v>83658.416</v>
      </c>
      <c r="G31" s="11">
        <v>90736.191</v>
      </c>
      <c r="H31" s="11">
        <v>87156.192</v>
      </c>
      <c r="I31" s="11">
        <v>90736.191</v>
      </c>
      <c r="J31" s="11">
        <f>$I31/F31*100</f>
        <v>108.46032633465114</v>
      </c>
      <c r="K31" s="11">
        <f>$I31/G31*100</f>
        <v>100</v>
      </c>
      <c r="L31" s="15" t="s">
        <v>94</v>
      </c>
      <c r="M31" s="15" t="s">
        <v>94</v>
      </c>
      <c r="N31" s="15" t="s">
        <v>94</v>
      </c>
      <c r="O31" s="1"/>
    </row>
    <row r="32" spans="1:15" ht="15" customHeight="1">
      <c r="A32" s="1"/>
      <c r="B32" s="3"/>
      <c r="C32" s="8" t="s">
        <v>11</v>
      </c>
      <c r="D32" s="8" t="s">
        <v>34</v>
      </c>
      <c r="E32" s="9" t="s">
        <v>55</v>
      </c>
      <c r="F32" s="14">
        <v>14316593.616</v>
      </c>
      <c r="G32" s="11">
        <v>12533937.624</v>
      </c>
      <c r="H32" s="11">
        <v>13791584.979</v>
      </c>
      <c r="I32" s="11">
        <v>12533937.624</v>
      </c>
      <c r="J32" s="11">
        <f aca="true" t="shared" si="5" ref="J32:J51">$I32/F32*100</f>
        <v>87.54832301723134</v>
      </c>
      <c r="K32" s="11">
        <f aca="true" t="shared" si="6" ref="K32:K52">$I32/G32*100</f>
        <v>100</v>
      </c>
      <c r="L32" s="11">
        <f aca="true" t="shared" si="7" ref="L32:L51">F32/F$30*100</f>
        <v>6.226877318642364</v>
      </c>
      <c r="M32" s="11">
        <f aca="true" t="shared" si="8" ref="M32:M51">G32/G$30*100</f>
        <v>5.139795892176494</v>
      </c>
      <c r="N32" s="11">
        <f aca="true" t="shared" si="9" ref="N32:N51">I32/I$30*100</f>
        <v>5.139795892176494</v>
      </c>
      <c r="O32" s="1"/>
    </row>
    <row r="33" spans="1:15" ht="15" customHeight="1">
      <c r="A33" s="1"/>
      <c r="B33" s="3"/>
      <c r="C33" s="8" t="s">
        <v>11</v>
      </c>
      <c r="D33" s="8" t="s">
        <v>35</v>
      </c>
      <c r="E33" s="9" t="s">
        <v>56</v>
      </c>
      <c r="F33" s="14">
        <v>21372.03</v>
      </c>
      <c r="G33" s="11">
        <v>19648.823</v>
      </c>
      <c r="H33" s="11">
        <v>19648.823</v>
      </c>
      <c r="I33" s="11">
        <v>19648.823</v>
      </c>
      <c r="J33" s="11">
        <f t="shared" si="5"/>
        <v>91.93709254572448</v>
      </c>
      <c r="K33" s="11">
        <f t="shared" si="6"/>
        <v>100</v>
      </c>
      <c r="L33" s="15" t="s">
        <v>94</v>
      </c>
      <c r="M33" s="15" t="s">
        <v>94</v>
      </c>
      <c r="N33" s="15" t="s">
        <v>94</v>
      </c>
      <c r="O33" s="1"/>
    </row>
    <row r="34" spans="1:15" ht="15" customHeight="1">
      <c r="A34" s="1"/>
      <c r="B34" s="3"/>
      <c r="C34" s="8" t="s">
        <v>11</v>
      </c>
      <c r="D34" s="8" t="s">
        <v>36</v>
      </c>
      <c r="E34" s="9" t="s">
        <v>57</v>
      </c>
      <c r="F34" s="14">
        <v>20284.473</v>
      </c>
      <c r="G34" s="11">
        <v>19643.692</v>
      </c>
      <c r="H34" s="11">
        <v>19643.692</v>
      </c>
      <c r="I34" s="11">
        <v>19643.692</v>
      </c>
      <c r="J34" s="11">
        <f t="shared" si="5"/>
        <v>96.84102712454002</v>
      </c>
      <c r="K34" s="11">
        <f t="shared" si="6"/>
        <v>100</v>
      </c>
      <c r="L34" s="15" t="s">
        <v>94</v>
      </c>
      <c r="M34" s="15" t="s">
        <v>94</v>
      </c>
      <c r="N34" s="15" t="s">
        <v>94</v>
      </c>
      <c r="O34" s="1"/>
    </row>
    <row r="35" spans="1:15" ht="15" customHeight="1">
      <c r="A35" s="1"/>
      <c r="B35" s="3"/>
      <c r="C35" s="8"/>
      <c r="D35" s="8" t="s">
        <v>58</v>
      </c>
      <c r="E35" s="9" t="s">
        <v>59</v>
      </c>
      <c r="F35" s="14">
        <v>800315.421</v>
      </c>
      <c r="G35" s="11">
        <v>902375.392</v>
      </c>
      <c r="H35" s="11">
        <v>902864.005</v>
      </c>
      <c r="I35" s="11">
        <v>902375.392</v>
      </c>
      <c r="J35" s="11">
        <f t="shared" si="5"/>
        <v>112.75246837958906</v>
      </c>
      <c r="K35" s="11">
        <f t="shared" si="6"/>
        <v>100</v>
      </c>
      <c r="L35" s="11">
        <f t="shared" si="7"/>
        <v>0.34809020053591316</v>
      </c>
      <c r="M35" s="11">
        <f t="shared" si="8"/>
        <v>0.37003737150581123</v>
      </c>
      <c r="N35" s="11">
        <f t="shared" si="9"/>
        <v>0.37003737150581123</v>
      </c>
      <c r="O35" s="1"/>
    </row>
    <row r="36" spans="1:15" ht="15" customHeight="1">
      <c r="A36" s="1"/>
      <c r="B36" s="3"/>
      <c r="C36" s="8" t="s">
        <v>11</v>
      </c>
      <c r="D36" s="8" t="s">
        <v>60</v>
      </c>
      <c r="E36" s="9" t="s">
        <v>61</v>
      </c>
      <c r="F36" s="14">
        <v>25342003.811</v>
      </c>
      <c r="G36" s="11">
        <v>29428443.621</v>
      </c>
      <c r="H36" s="11">
        <v>30839211.707</v>
      </c>
      <c r="I36" s="11">
        <v>29428443.621</v>
      </c>
      <c r="J36" s="11">
        <f t="shared" si="5"/>
        <v>116.12516453109454</v>
      </c>
      <c r="K36" s="11">
        <f t="shared" si="6"/>
        <v>100</v>
      </c>
      <c r="L36" s="11">
        <f t="shared" si="7"/>
        <v>11.022283161219839</v>
      </c>
      <c r="M36" s="11">
        <f t="shared" si="8"/>
        <v>12.06773148022835</v>
      </c>
      <c r="N36" s="11">
        <f t="shared" si="9"/>
        <v>12.06773148022835</v>
      </c>
      <c r="O36" s="1"/>
    </row>
    <row r="37" spans="1:15" ht="15" customHeight="1">
      <c r="A37" s="1"/>
      <c r="B37" s="3"/>
      <c r="C37" s="16" t="s">
        <v>11</v>
      </c>
      <c r="D37" s="16" t="s">
        <v>62</v>
      </c>
      <c r="E37" s="17" t="s">
        <v>63</v>
      </c>
      <c r="F37" s="18">
        <v>2064248.882</v>
      </c>
      <c r="G37" s="19">
        <v>3093407.702</v>
      </c>
      <c r="H37" s="19">
        <v>2987099.946</v>
      </c>
      <c r="I37" s="19">
        <v>3093407.702</v>
      </c>
      <c r="J37" s="19">
        <f t="shared" si="5"/>
        <v>149.85633413558512</v>
      </c>
      <c r="K37" s="19">
        <f t="shared" si="6"/>
        <v>100</v>
      </c>
      <c r="L37" s="19">
        <f t="shared" si="7"/>
        <v>0.8978270172447603</v>
      </c>
      <c r="M37" s="19">
        <f t="shared" si="8"/>
        <v>1.2685147059550044</v>
      </c>
      <c r="N37" s="19">
        <f t="shared" si="9"/>
        <v>1.2685147059550044</v>
      </c>
      <c r="O37" s="1"/>
    </row>
    <row r="38" spans="1:15" ht="15" customHeight="1">
      <c r="A38" s="1"/>
      <c r="B38" s="3"/>
      <c r="C38" s="8" t="s">
        <v>11</v>
      </c>
      <c r="D38" s="8" t="s">
        <v>37</v>
      </c>
      <c r="E38" s="9" t="s">
        <v>64</v>
      </c>
      <c r="F38" s="14">
        <v>2483030.044</v>
      </c>
      <c r="G38" s="11">
        <v>2350326.753</v>
      </c>
      <c r="H38" s="11">
        <v>2350326.753</v>
      </c>
      <c r="I38" s="11">
        <v>2350326.753</v>
      </c>
      <c r="J38" s="11">
        <f t="shared" si="5"/>
        <v>94.65559060307527</v>
      </c>
      <c r="K38" s="11">
        <f t="shared" si="6"/>
        <v>100</v>
      </c>
      <c r="L38" s="11">
        <f t="shared" si="7"/>
        <v>1.079972225041828</v>
      </c>
      <c r="M38" s="11">
        <f t="shared" si="8"/>
        <v>0.9637992586791507</v>
      </c>
      <c r="N38" s="11">
        <f t="shared" si="9"/>
        <v>0.9637992586791507</v>
      </c>
      <c r="O38" s="1"/>
    </row>
    <row r="39" spans="1:15" ht="15.75" customHeight="1">
      <c r="A39" s="1"/>
      <c r="B39" s="3"/>
      <c r="C39" s="8" t="s">
        <v>11</v>
      </c>
      <c r="D39" s="8" t="s">
        <v>38</v>
      </c>
      <c r="E39" s="9" t="s">
        <v>65</v>
      </c>
      <c r="F39" s="14">
        <v>43861.407</v>
      </c>
      <c r="G39" s="11">
        <v>19443.59</v>
      </c>
      <c r="H39" s="11">
        <v>19443.59</v>
      </c>
      <c r="I39" s="11">
        <v>19443.59</v>
      </c>
      <c r="J39" s="11">
        <f t="shared" si="5"/>
        <v>44.329608487023684</v>
      </c>
      <c r="K39" s="11">
        <f t="shared" si="6"/>
        <v>100</v>
      </c>
      <c r="L39" s="15" t="s">
        <v>94</v>
      </c>
      <c r="M39" s="15" t="s">
        <v>94</v>
      </c>
      <c r="N39" s="15" t="s">
        <v>94</v>
      </c>
      <c r="O39" s="1"/>
    </row>
    <row r="40" spans="1:15" ht="15" customHeight="1">
      <c r="A40" s="1"/>
      <c r="B40" s="3"/>
      <c r="C40" s="8" t="s">
        <v>11</v>
      </c>
      <c r="D40" s="8" t="s">
        <v>39</v>
      </c>
      <c r="E40" s="9" t="s">
        <v>66</v>
      </c>
      <c r="F40" s="14">
        <v>18847.817</v>
      </c>
      <c r="G40" s="11">
        <v>145841.376</v>
      </c>
      <c r="H40" s="11">
        <v>145841.376</v>
      </c>
      <c r="I40" s="11">
        <v>145841.376</v>
      </c>
      <c r="J40" s="15" t="s">
        <v>94</v>
      </c>
      <c r="K40" s="11">
        <f t="shared" si="6"/>
        <v>100</v>
      </c>
      <c r="L40" s="15" t="s">
        <v>94</v>
      </c>
      <c r="M40" s="11">
        <f t="shared" si="8"/>
        <v>0.0598052206545884</v>
      </c>
      <c r="N40" s="11">
        <f t="shared" si="9"/>
        <v>0.0598052206545884</v>
      </c>
      <c r="O40" s="1"/>
    </row>
    <row r="41" spans="1:15" ht="15" customHeight="1">
      <c r="A41" s="1"/>
      <c r="B41" s="3"/>
      <c r="C41" s="8" t="s">
        <v>11</v>
      </c>
      <c r="D41" s="8" t="s">
        <v>40</v>
      </c>
      <c r="E41" s="9" t="s">
        <v>67</v>
      </c>
      <c r="F41" s="14">
        <v>18980.856</v>
      </c>
      <c r="G41" s="11">
        <v>1399692.066</v>
      </c>
      <c r="H41" s="11">
        <v>1399692.066</v>
      </c>
      <c r="I41" s="11">
        <v>1399692.066</v>
      </c>
      <c r="J41" s="15" t="s">
        <v>94</v>
      </c>
      <c r="K41" s="11">
        <f t="shared" si="6"/>
        <v>100</v>
      </c>
      <c r="L41" s="15" t="s">
        <v>94</v>
      </c>
      <c r="M41" s="11">
        <f t="shared" si="8"/>
        <v>0.5739721823222973</v>
      </c>
      <c r="N41" s="11">
        <f t="shared" si="9"/>
        <v>0.5739721823222973</v>
      </c>
      <c r="O41" s="1"/>
    </row>
    <row r="42" spans="1:15" ht="15" customHeight="1">
      <c r="A42" s="1"/>
      <c r="B42" s="3"/>
      <c r="C42" s="8" t="s">
        <v>11</v>
      </c>
      <c r="D42" s="8" t="s">
        <v>41</v>
      </c>
      <c r="E42" s="9" t="s">
        <v>68</v>
      </c>
      <c r="F42" s="14">
        <v>205201.849</v>
      </c>
      <c r="G42" s="11">
        <v>309666.609</v>
      </c>
      <c r="H42" s="11">
        <v>309666.609</v>
      </c>
      <c r="I42" s="11">
        <v>309666.609</v>
      </c>
      <c r="J42" s="11">
        <f t="shared" si="5"/>
        <v>150.9082937162033</v>
      </c>
      <c r="K42" s="11">
        <f t="shared" si="6"/>
        <v>100</v>
      </c>
      <c r="L42" s="11">
        <f t="shared" si="7"/>
        <v>0.08925075150932295</v>
      </c>
      <c r="M42" s="11">
        <f t="shared" si="8"/>
        <v>0.1269850874185605</v>
      </c>
      <c r="N42" s="11">
        <f t="shared" si="9"/>
        <v>0.1269850874185605</v>
      </c>
      <c r="O42" s="1"/>
    </row>
    <row r="43" spans="1:15" ht="15" customHeight="1">
      <c r="A43" s="1"/>
      <c r="B43" s="3"/>
      <c r="C43" s="8" t="s">
        <v>11</v>
      </c>
      <c r="D43" s="8" t="s">
        <v>42</v>
      </c>
      <c r="E43" s="9" t="s">
        <v>69</v>
      </c>
      <c r="F43" s="14">
        <v>5671631.53</v>
      </c>
      <c r="G43" s="11">
        <v>13003215.612</v>
      </c>
      <c r="H43" s="11">
        <v>13003215.612</v>
      </c>
      <c r="I43" s="11">
        <v>13003215.612</v>
      </c>
      <c r="J43" s="11">
        <f t="shared" si="5"/>
        <v>229.26763742002117</v>
      </c>
      <c r="K43" s="11">
        <f t="shared" si="6"/>
        <v>100</v>
      </c>
      <c r="L43" s="11">
        <f t="shared" si="7"/>
        <v>2.4668265846691817</v>
      </c>
      <c r="M43" s="11">
        <f t="shared" si="8"/>
        <v>5.33223286987397</v>
      </c>
      <c r="N43" s="11">
        <f t="shared" si="9"/>
        <v>5.33223286987397</v>
      </c>
      <c r="O43" s="1"/>
    </row>
    <row r="44" spans="1:15" ht="15" customHeight="1">
      <c r="A44" s="1"/>
      <c r="B44" s="3"/>
      <c r="C44" s="8" t="s">
        <v>11</v>
      </c>
      <c r="D44" s="8" t="s">
        <v>43</v>
      </c>
      <c r="E44" s="9" t="s">
        <v>70</v>
      </c>
      <c r="F44" s="14">
        <v>150128879.437</v>
      </c>
      <c r="G44" s="11">
        <v>154935912.206</v>
      </c>
      <c r="H44" s="11">
        <v>154935912.206</v>
      </c>
      <c r="I44" s="11">
        <v>154935912.206</v>
      </c>
      <c r="J44" s="11">
        <f t="shared" si="5"/>
        <v>103.20193742005328</v>
      </c>
      <c r="K44" s="11">
        <f t="shared" si="6"/>
        <v>100</v>
      </c>
      <c r="L44" s="11">
        <f t="shared" si="7"/>
        <v>65.29724453411134</v>
      </c>
      <c r="M44" s="11">
        <f t="shared" si="8"/>
        <v>63.53462008476776</v>
      </c>
      <c r="N44" s="11">
        <f t="shared" si="9"/>
        <v>63.53462008476776</v>
      </c>
      <c r="O44" s="1"/>
    </row>
    <row r="45" spans="1:15" ht="15" customHeight="1">
      <c r="A45" s="1"/>
      <c r="B45" s="3"/>
      <c r="C45" s="8" t="s">
        <v>11</v>
      </c>
      <c r="D45" s="8" t="s">
        <v>44</v>
      </c>
      <c r="E45" s="9" t="s">
        <v>71</v>
      </c>
      <c r="F45" s="14">
        <v>95007.334</v>
      </c>
      <c r="G45" s="11">
        <v>30020.893</v>
      </c>
      <c r="H45" s="11">
        <v>30020.893</v>
      </c>
      <c r="I45" s="11">
        <v>30020.893</v>
      </c>
      <c r="J45" s="11">
        <f t="shared" si="5"/>
        <v>31.598500595754007</v>
      </c>
      <c r="K45" s="11">
        <f t="shared" si="6"/>
        <v>100</v>
      </c>
      <c r="L45" s="15" t="s">
        <v>94</v>
      </c>
      <c r="M45" s="15" t="s">
        <v>94</v>
      </c>
      <c r="N45" s="15" t="s">
        <v>94</v>
      </c>
      <c r="O45" s="1"/>
    </row>
    <row r="46" spans="1:15" ht="15" customHeight="1">
      <c r="A46" s="1"/>
      <c r="B46" s="3"/>
      <c r="C46" s="8" t="s">
        <v>11</v>
      </c>
      <c r="D46" s="8" t="s">
        <v>45</v>
      </c>
      <c r="E46" s="9" t="s">
        <v>72</v>
      </c>
      <c r="F46" s="14">
        <v>670155.244</v>
      </c>
      <c r="G46" s="11">
        <v>610445.668</v>
      </c>
      <c r="H46" s="11">
        <v>610445.668</v>
      </c>
      <c r="I46" s="11">
        <v>610445.668</v>
      </c>
      <c r="J46" s="11">
        <f t="shared" si="5"/>
        <v>91.09018745513241</v>
      </c>
      <c r="K46" s="11">
        <f t="shared" si="6"/>
        <v>100</v>
      </c>
      <c r="L46" s="11">
        <f t="shared" si="7"/>
        <v>0.2914781686733908</v>
      </c>
      <c r="M46" s="11">
        <f t="shared" si="8"/>
        <v>0.25032565430799014</v>
      </c>
      <c r="N46" s="11">
        <f t="shared" si="9"/>
        <v>0.25032565430799014</v>
      </c>
      <c r="O46" s="1"/>
    </row>
    <row r="47" spans="1:15" ht="15" customHeight="1">
      <c r="A47" s="1"/>
      <c r="B47" s="3"/>
      <c r="C47" s="8" t="s">
        <v>11</v>
      </c>
      <c r="D47" s="8" t="s">
        <v>23</v>
      </c>
      <c r="E47" s="9" t="s">
        <v>73</v>
      </c>
      <c r="F47" s="14">
        <v>1685508.718</v>
      </c>
      <c r="G47" s="11">
        <v>1258808.109</v>
      </c>
      <c r="H47" s="11">
        <v>1110109.111</v>
      </c>
      <c r="I47" s="11">
        <v>1258808.109</v>
      </c>
      <c r="J47" s="11">
        <f t="shared" si="5"/>
        <v>74.68416481960907</v>
      </c>
      <c r="K47" s="11">
        <f t="shared" si="6"/>
        <v>100</v>
      </c>
      <c r="L47" s="11">
        <f t="shared" si="7"/>
        <v>0.7330972917159996</v>
      </c>
      <c r="M47" s="11">
        <f t="shared" si="8"/>
        <v>0.5161998520949923</v>
      </c>
      <c r="N47" s="11">
        <f t="shared" si="9"/>
        <v>0.5161998520949923</v>
      </c>
      <c r="O47" s="1"/>
    </row>
    <row r="48" spans="1:15" ht="15" customHeight="1">
      <c r="A48" s="1"/>
      <c r="B48" s="3"/>
      <c r="C48" s="8" t="s">
        <v>11</v>
      </c>
      <c r="D48" s="8" t="s">
        <v>13</v>
      </c>
      <c r="E48" s="9" t="s">
        <v>74</v>
      </c>
      <c r="F48" s="14">
        <v>0</v>
      </c>
      <c r="G48" s="11">
        <v>57353.178</v>
      </c>
      <c r="H48" s="11">
        <v>56158.28</v>
      </c>
      <c r="I48" s="11">
        <v>57353.178</v>
      </c>
      <c r="J48" s="11"/>
      <c r="K48" s="11">
        <f t="shared" si="6"/>
        <v>100</v>
      </c>
      <c r="L48" s="11">
        <f t="shared" si="7"/>
        <v>0</v>
      </c>
      <c r="M48" s="15" t="s">
        <v>94</v>
      </c>
      <c r="N48" s="15" t="s">
        <v>94</v>
      </c>
      <c r="O48" s="1"/>
    </row>
    <row r="49" spans="1:15" ht="15" customHeight="1">
      <c r="A49" s="1"/>
      <c r="B49" s="3"/>
      <c r="C49" s="8" t="s">
        <v>11</v>
      </c>
      <c r="D49" s="8" t="s">
        <v>16</v>
      </c>
      <c r="E49" s="9" t="s">
        <v>75</v>
      </c>
      <c r="F49" s="14">
        <v>12114344.597</v>
      </c>
      <c r="G49" s="11">
        <v>11350455.169</v>
      </c>
      <c r="H49" s="11">
        <v>11411580.136</v>
      </c>
      <c r="I49" s="11">
        <v>11350455.169</v>
      </c>
      <c r="J49" s="11">
        <f t="shared" si="5"/>
        <v>93.69433961628292</v>
      </c>
      <c r="K49" s="11">
        <f>$I49/G49*100</f>
        <v>100</v>
      </c>
      <c r="L49" s="11">
        <f t="shared" si="7"/>
        <v>5.269028347425641</v>
      </c>
      <c r="M49" s="11">
        <f t="shared" si="8"/>
        <v>4.654484855601324</v>
      </c>
      <c r="N49" s="11">
        <f t="shared" si="9"/>
        <v>4.654484855601324</v>
      </c>
      <c r="O49" s="1"/>
    </row>
    <row r="50" spans="1:15" ht="15" customHeight="1">
      <c r="A50" s="1"/>
      <c r="B50" s="3"/>
      <c r="C50" s="8" t="s">
        <v>11</v>
      </c>
      <c r="D50" s="8" t="s">
        <v>46</v>
      </c>
      <c r="E50" s="9" t="s">
        <v>76</v>
      </c>
      <c r="F50" s="14">
        <v>13944079.688</v>
      </c>
      <c r="G50" s="11">
        <v>14681156.102</v>
      </c>
      <c r="H50" s="11">
        <v>14572609.489</v>
      </c>
      <c r="I50" s="11">
        <v>14681156.102</v>
      </c>
      <c r="J50" s="11">
        <f t="shared" si="5"/>
        <v>105.28594522185865</v>
      </c>
      <c r="K50" s="11">
        <f t="shared" si="6"/>
        <v>100</v>
      </c>
      <c r="L50" s="11">
        <f t="shared" si="7"/>
        <v>6.064855640067285</v>
      </c>
      <c r="M50" s="11">
        <f t="shared" si="8"/>
        <v>6.020306474237921</v>
      </c>
      <c r="N50" s="11">
        <f t="shared" si="9"/>
        <v>6.020306474237921</v>
      </c>
      <c r="O50" s="1"/>
    </row>
    <row r="51" spans="1:15" ht="15" customHeight="1">
      <c r="A51" s="1"/>
      <c r="B51" s="3"/>
      <c r="C51" s="8"/>
      <c r="D51" s="8" t="s">
        <v>17</v>
      </c>
      <c r="E51" s="9" t="s">
        <v>77</v>
      </c>
      <c r="F51" s="14">
        <v>188096.969</v>
      </c>
      <c r="G51" s="11">
        <v>177874.791</v>
      </c>
      <c r="H51" s="11">
        <v>177610.692</v>
      </c>
      <c r="I51" s="11">
        <v>177874.791</v>
      </c>
      <c r="J51" s="11">
        <f t="shared" si="5"/>
        <v>94.56547436444869</v>
      </c>
      <c r="K51" s="11">
        <f t="shared" si="6"/>
        <v>100</v>
      </c>
      <c r="L51" s="11">
        <f t="shared" si="7"/>
        <v>0.08181113338737908</v>
      </c>
      <c r="M51" s="11">
        <f t="shared" si="8"/>
        <v>0.07294117359838811</v>
      </c>
      <c r="N51" s="11">
        <f t="shared" si="9"/>
        <v>0.07294117359838811</v>
      </c>
      <c r="O51" s="1"/>
    </row>
    <row r="52" spans="1:15" ht="15" customHeight="1">
      <c r="A52" s="1"/>
      <c r="B52" s="3"/>
      <c r="C52" s="8"/>
      <c r="D52" s="8" t="s">
        <v>18</v>
      </c>
      <c r="E52" s="9" t="s">
        <v>78</v>
      </c>
      <c r="F52" s="14">
        <v>0</v>
      </c>
      <c r="G52" s="11">
        <v>-2557795</v>
      </c>
      <c r="H52" s="11">
        <v>-2557795</v>
      </c>
      <c r="I52" s="11">
        <v>-2557795</v>
      </c>
      <c r="J52" s="11"/>
      <c r="K52" s="11">
        <f t="shared" si="6"/>
        <v>100</v>
      </c>
      <c r="L52" s="11">
        <f>F52/F$30*100</f>
        <v>0</v>
      </c>
      <c r="M52" s="15" t="s">
        <v>94</v>
      </c>
      <c r="N52" s="15" t="s">
        <v>94</v>
      </c>
      <c r="O52" s="1"/>
    </row>
    <row r="53" spans="1:15" ht="6.75" customHeight="1">
      <c r="A53" s="1"/>
      <c r="B53" s="3"/>
      <c r="C53" s="8" t="s">
        <v>11</v>
      </c>
      <c r="D53" s="8"/>
      <c r="E53" s="9"/>
      <c r="F53" s="10"/>
      <c r="G53" s="11"/>
      <c r="H53" s="11"/>
      <c r="I53" s="11"/>
      <c r="J53" s="12"/>
      <c r="K53" s="11"/>
      <c r="L53" s="12"/>
      <c r="M53" s="12"/>
      <c r="N53" s="12"/>
      <c r="O53" s="1"/>
    </row>
    <row r="54" spans="1:15" ht="0.75" customHeight="1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"/>
    </row>
    <row r="55" spans="1:15" ht="12" customHeight="1">
      <c r="A55" s="1"/>
      <c r="B55" s="1"/>
      <c r="C55" s="25" t="s">
        <v>52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"/>
    </row>
    <row r="56" spans="3:14" ht="12" customHeight="1">
      <c r="C56" s="25" t="s">
        <v>96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</sheetData>
  <sheetProtection/>
  <mergeCells count="20">
    <mergeCell ref="C55:N55"/>
    <mergeCell ref="C56:N56"/>
    <mergeCell ref="B2:N2"/>
    <mergeCell ref="B3:N3"/>
    <mergeCell ref="B4:N4"/>
    <mergeCell ref="B5:N5"/>
    <mergeCell ref="B7:C9"/>
    <mergeCell ref="D7:D9"/>
    <mergeCell ref="E7:E9"/>
    <mergeCell ref="F7:I7"/>
    <mergeCell ref="J7:N7"/>
    <mergeCell ref="F8:F9"/>
    <mergeCell ref="N8:N9"/>
    <mergeCell ref="B54:N54"/>
    <mergeCell ref="G8:G9"/>
    <mergeCell ref="H8:H9"/>
    <mergeCell ref="I8:I9"/>
    <mergeCell ref="J8:K8"/>
    <mergeCell ref="L8:L9"/>
    <mergeCell ref="M8:M9"/>
  </mergeCells>
  <printOptions horizontalCentered="1"/>
  <pageMargins left="0.5118110236220472" right="0.5118110236220472" top="0.984251968503937" bottom="0.7874015748031497" header="0.5118110236220472" footer="0.5118110236220472"/>
  <pageSetup horizontalDpi="300" verticalDpi="300" orientation="landscape" pageOrder="overThenDown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Laura Judith Garcia Medina</cp:lastModifiedBy>
  <cp:lastPrinted>2017-04-12T00:53:28Z</cp:lastPrinted>
  <dcterms:created xsi:type="dcterms:W3CDTF">2016-04-15T03:10:16Z</dcterms:created>
  <dcterms:modified xsi:type="dcterms:W3CDTF">2017-04-17T22:25:19Z</dcterms:modified>
  <cp:category/>
  <cp:version/>
  <cp:contentType/>
  <cp:contentStatus/>
</cp:coreProperties>
</file>