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'Hoja1'!$B$2:$J$26</definedName>
  </definedNames>
  <calcPr fullCalcOnLoad="1"/>
</workbook>
</file>

<file path=xl/sharedStrings.xml><?xml version="1.0" encoding="utf-8"?>
<sst xmlns="http://schemas.openxmlformats.org/spreadsheetml/2006/main" count="23" uniqueCount="21">
  <si>
    <t>CUENTA PÚBLICA 2015</t>
  </si>
  <si>
    <t>%</t>
  </si>
  <si>
    <t>TOTAL</t>
  </si>
  <si>
    <t>Petróleos Mexicanos</t>
  </si>
  <si>
    <t>Comisión Federal de Electricidad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</si>
  <si>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</si>
  <si>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</si>
  <si>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</si>
  <si>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</si>
  <si>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</si>
  <si>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</si>
  <si>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</si>
  <si>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</si>
  <si>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</si>
  <si>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</si>
  <si>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</si>
  <si>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1/ Excluye los rubros: Disponibilidad Inicial y Endeudamiento (Desendeudamiento) Neto.</t>
  </si>
  <si>
    <t>2/ Excluye los rubros: Enteros a Tesorería y Disponibilidad Final.</t>
  </si>
  <si>
    <t>EMPRESAS PRODUCTIVAS DEL ESTADO</t>
  </si>
  <si>
    <t>EMPRESA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</si>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</sst>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vertAlign val="superscript"/>
      <sz val="8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8" fillId="0" borderId="0" xfId="0" applyFont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49" fontId="8" fillId="0" borderId="11" xfId="52" applyNumberFormat="1" applyFont="1" applyFill="1" applyBorder="1" applyAlignment="1">
      <alignment horizontal="center" vertical="center"/>
      <protection/>
    </xf>
    <xf numFmtId="165" fontId="49" fillId="0" borderId="11" xfId="0" applyNumberFormat="1" applyFont="1" applyBorder="1" applyAlignment="1">
      <alignment/>
    </xf>
    <xf numFmtId="49" fontId="8" fillId="0" borderId="11" xfId="52" applyNumberFormat="1" applyFont="1" applyFill="1" applyBorder="1" applyAlignment="1">
      <alignment horizontal="left" vertical="center" indent="1"/>
      <protection/>
    </xf>
    <xf numFmtId="49" fontId="10" fillId="0" borderId="11" xfId="52" applyNumberFormat="1" applyFont="1" applyFill="1" applyBorder="1" applyAlignment="1">
      <alignment horizontal="left" vertical="center" indent="2"/>
      <protection/>
    </xf>
    <xf numFmtId="165" fontId="10" fillId="0" borderId="11" xfId="52" applyNumberFormat="1" applyFont="1" applyFill="1" applyBorder="1" applyAlignment="1">
      <alignment vertical="center"/>
      <protection/>
    </xf>
    <xf numFmtId="49" fontId="10" fillId="0" borderId="12" xfId="52" applyNumberFormat="1" applyFont="1" applyFill="1" applyBorder="1" applyAlignment="1">
      <alignment vertical="center"/>
      <protection/>
    </xf>
    <xf numFmtId="37" fontId="10" fillId="0" borderId="12" xfId="52" applyNumberFormat="1" applyFont="1" applyFill="1" applyBorder="1" applyAlignment="1">
      <alignment vertical="center"/>
      <protection/>
    </xf>
    <xf numFmtId="0" fontId="49" fillId="0" borderId="12" xfId="0" applyFont="1" applyBorder="1" applyAlignment="1">
      <alignment/>
    </xf>
    <xf numFmtId="49" fontId="10" fillId="0" borderId="0" xfId="52" applyNumberFormat="1" applyFont="1" applyFill="1" applyBorder="1" applyAlignment="1">
      <alignment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0" fontId="49" fillId="0" borderId="0" xfId="0" applyFont="1" applyBorder="1" applyAlignment="1">
      <alignment/>
    </xf>
    <xf numFmtId="0" fontId="10" fillId="0" borderId="0" xfId="52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11" fillId="0" borderId="0" xfId="52" applyFont="1" applyFill="1" applyBorder="1" applyAlignment="1">
      <alignment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47" fillId="0" borderId="0" xfId="0" applyNumberFormat="1" applyFont="1" applyAlignment="1">
      <alignment/>
    </xf>
    <xf numFmtId="167" fontId="49" fillId="0" borderId="11" xfId="47" applyNumberFormat="1" applyFont="1" applyBorder="1" applyAlignment="1">
      <alignment/>
    </xf>
    <xf numFmtId="3" fontId="8" fillId="0" borderId="11" xfId="52" applyNumberFormat="1" applyFont="1" applyFill="1" applyBorder="1" applyAlignment="1">
      <alignment horizontal="right" vertical="center" indent="1"/>
      <protection/>
    </xf>
    <xf numFmtId="3" fontId="8" fillId="0" borderId="11" xfId="47" applyNumberFormat="1" applyFont="1" applyFill="1" applyBorder="1" applyAlignment="1">
      <alignment horizontal="right" vertical="center" indent="1"/>
    </xf>
    <xf numFmtId="3" fontId="49" fillId="0" borderId="11" xfId="47" applyNumberFormat="1" applyFont="1" applyBorder="1" applyAlignment="1">
      <alignment horizontal="right" indent="1"/>
    </xf>
    <xf numFmtId="3" fontId="10" fillId="0" borderId="11" xfId="47" applyNumberFormat="1" applyFont="1" applyFill="1" applyBorder="1" applyAlignment="1">
      <alignment horizontal="right" vertical="center" indent="1"/>
    </xf>
    <xf numFmtId="3" fontId="10" fillId="0" borderId="11" xfId="52" applyNumberFormat="1" applyFont="1" applyFill="1" applyBorder="1" applyAlignment="1">
      <alignment horizontal="right" vertical="center" indent="1"/>
      <protection/>
    </xf>
    <xf numFmtId="168" fontId="10" fillId="0" borderId="11" xfId="47" applyNumberFormat="1" applyFont="1" applyFill="1" applyBorder="1" applyAlignment="1">
      <alignment horizontal="right" vertical="center" indent="1"/>
    </xf>
    <xf numFmtId="168" fontId="8" fillId="0" borderId="11" xfId="47" applyNumberFormat="1" applyFont="1" applyFill="1" applyBorder="1" applyAlignment="1">
      <alignment horizontal="right" vertical="center" indent="1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6" fontId="50" fillId="0" borderId="0" xfId="0" applyNumberFormat="1" applyFont="1" applyFill="1" applyAlignment="1">
      <alignment/>
    </xf>
    <xf numFmtId="168" fontId="10" fillId="0" borderId="11" xfId="47" applyNumberFormat="1" applyFont="1" applyFill="1" applyBorder="1" applyAlignment="1">
      <alignment horizontal="center" vertical="center"/>
    </xf>
    <xf numFmtId="168" fontId="8" fillId="0" borderId="11" xfId="47" applyNumberFormat="1" applyFont="1" applyFill="1" applyBorder="1" applyAlignment="1">
      <alignment horizontal="center" vertical="center"/>
    </xf>
    <xf numFmtId="49" fontId="10" fillId="0" borderId="11" xfId="52" applyNumberFormat="1" applyFont="1" applyFill="1" applyBorder="1" applyAlignment="1">
      <alignment horizontal="left" vertical="center" indent="1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2" fillId="33" borderId="13" xfId="52" applyFont="1" applyFill="1" applyBorder="1" applyAlignment="1">
      <alignment horizontal="center" vertical="center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2" fillId="33" borderId="12" xfId="52" applyFont="1" applyFill="1" applyBorder="1" applyAlignment="1">
      <alignment horizontal="center" vertical="center" wrapText="1"/>
      <protection/>
    </xf>
    <xf numFmtId="0" fontId="52" fillId="33" borderId="14" xfId="52" applyFont="1" applyFill="1" applyBorder="1" applyAlignment="1">
      <alignment horizontal="center" vertical="center" wrapText="1"/>
      <protection/>
    </xf>
    <xf numFmtId="0" fontId="52" fillId="33" borderId="15" xfId="52" applyFont="1" applyFill="1" applyBorder="1" applyAlignment="1">
      <alignment horizontal="center" vertical="center" wrapText="1"/>
      <protection/>
    </xf>
    <xf numFmtId="0" fontId="52" fillId="33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showGridLines="0" tabSelected="1" zoomScale="130" zoomScaleNormal="130" zoomScalePageLayoutView="0" workbookViewId="0" topLeftCell="A1">
      <selection activeCell="B25" sqref="B25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5" width="15.28125" style="1" customWidth="1"/>
    <col min="6" max="6" width="6.57421875" style="1" customWidth="1"/>
    <col min="7" max="9" width="15.281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ht="11.25" customHeight="1"/>
    <row r="2" spans="2:10" ht="11.2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0" ht="11.25" customHeight="1">
      <c r="B3" s="41" t="s">
        <v>11</v>
      </c>
      <c r="C3" s="41"/>
      <c r="D3" s="41"/>
      <c r="E3" s="41"/>
      <c r="F3" s="41"/>
      <c r="G3" s="41"/>
      <c r="H3" s="41"/>
      <c r="I3" s="41"/>
      <c r="J3" s="41"/>
    </row>
    <row r="4" spans="2:10" ht="11.2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</row>
    <row r="5" spans="2:10" ht="11.25" customHeight="1">
      <c r="B5" s="41" t="s">
        <v>13</v>
      </c>
      <c r="C5" s="41"/>
      <c r="D5" s="41"/>
      <c r="E5" s="41"/>
      <c r="F5" s="41"/>
      <c r="G5" s="41"/>
      <c r="H5" s="41"/>
      <c r="I5" s="41"/>
      <c r="J5" s="41"/>
    </row>
    <row r="6" spans="2:10" ht="6.7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42" t="s">
        <v>19</v>
      </c>
      <c r="C7" s="45" t="s">
        <v>15</v>
      </c>
      <c r="D7" s="46"/>
      <c r="E7" s="46"/>
      <c r="F7" s="47"/>
      <c r="G7" s="45" t="s">
        <v>14</v>
      </c>
      <c r="H7" s="46"/>
      <c r="I7" s="46"/>
      <c r="J7" s="47"/>
    </row>
    <row r="8" spans="2:10" ht="11.25" customHeight="1">
      <c r="B8" s="42"/>
      <c r="C8" s="43" t="s">
        <v>8</v>
      </c>
      <c r="D8" s="43" t="s">
        <v>9</v>
      </c>
      <c r="E8" s="43" t="s">
        <v>10</v>
      </c>
      <c r="F8" s="43" t="s">
        <v>1</v>
      </c>
      <c r="G8" s="43" t="s">
        <v>6</v>
      </c>
      <c r="H8" s="43" t="s">
        <v>5</v>
      </c>
      <c r="I8" s="43" t="s">
        <v>10</v>
      </c>
      <c r="J8" s="43" t="s">
        <v>1</v>
      </c>
    </row>
    <row r="9" spans="2:10" ht="11.25" customHeight="1">
      <c r="B9" s="42"/>
      <c r="C9" s="44"/>
      <c r="D9" s="44"/>
      <c r="E9" s="44"/>
      <c r="F9" s="44"/>
      <c r="G9" s="44"/>
      <c r="H9" s="44"/>
      <c r="I9" s="44"/>
      <c r="J9" s="44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11.25" customHeight="1">
      <c r="B11" s="11" t="s">
        <v>3</v>
      </c>
      <c r="C11" s="29">
        <v>439706899487</v>
      </c>
      <c r="D11" s="30">
        <v>429009280123</v>
      </c>
      <c r="E11" s="30">
        <f>+D11-C11</f>
        <v>-10697619364</v>
      </c>
      <c r="F11" s="37">
        <f aca="true" t="shared" si="0" ref="F11:F19">D11/C11*100-100</f>
        <v>-2.4328977726937495</v>
      </c>
      <c r="G11" s="30">
        <v>594568679232</v>
      </c>
      <c r="H11" s="28">
        <v>575957494296</v>
      </c>
      <c r="I11" s="29">
        <f>+H11-G11</f>
        <v>-18611184936</v>
      </c>
      <c r="J11" s="31">
        <f>H11/G11*100-100</f>
        <v>-3.130199350567864</v>
      </c>
    </row>
    <row r="12" spans="2:10" ht="5.25" customHeight="1">
      <c r="B12" s="11"/>
      <c r="C12" s="29"/>
      <c r="D12" s="30"/>
      <c r="E12" s="30"/>
      <c r="F12" s="37"/>
      <c r="G12" s="30"/>
      <c r="H12" s="28"/>
      <c r="I12" s="28"/>
      <c r="J12" s="31"/>
    </row>
    <row r="13" spans="2:10" ht="11.25" customHeight="1">
      <c r="B13" s="11" t="s">
        <v>4</v>
      </c>
      <c r="C13" s="29">
        <v>356816683287</v>
      </c>
      <c r="D13" s="30">
        <v>344086001079</v>
      </c>
      <c r="E13" s="30">
        <f>+D13-C13</f>
        <v>-12730682208</v>
      </c>
      <c r="F13" s="37">
        <f t="shared" si="0"/>
        <v>-3.567849488069001</v>
      </c>
      <c r="G13" s="30">
        <v>328956548542</v>
      </c>
      <c r="H13" s="28">
        <v>315260429223</v>
      </c>
      <c r="I13" s="29">
        <f>+H13-G13</f>
        <v>-13696119319</v>
      </c>
      <c r="J13" s="31">
        <f>H13/G13*100-100</f>
        <v>-4.163504079704111</v>
      </c>
    </row>
    <row r="14" spans="2:10" ht="11.25" customHeight="1">
      <c r="B14" s="11"/>
      <c r="C14" s="29"/>
      <c r="D14" s="30"/>
      <c r="E14" s="30"/>
      <c r="F14" s="37"/>
      <c r="G14" s="30"/>
      <c r="H14" s="28"/>
      <c r="I14" s="29"/>
      <c r="J14" s="31"/>
    </row>
    <row r="15" spans="2:10" ht="11.25" customHeight="1">
      <c r="B15" s="8" t="s">
        <v>7</v>
      </c>
      <c r="C15" s="27">
        <f>SUM(C11:C13)</f>
        <v>796523582774</v>
      </c>
      <c r="D15" s="27">
        <f>SUM(D11:D13)</f>
        <v>773095281202</v>
      </c>
      <c r="E15" s="26">
        <f>+D15-C15</f>
        <v>-23428301572</v>
      </c>
      <c r="F15" s="38">
        <f t="shared" si="0"/>
        <v>-2.941319262689973</v>
      </c>
      <c r="G15" s="27">
        <f>SUM(G11:G13)</f>
        <v>923525227774</v>
      </c>
      <c r="H15" s="27">
        <f>SUM(H11:H13)</f>
        <v>891217923519</v>
      </c>
      <c r="I15" s="27">
        <f>+H15-G15</f>
        <v>-32307304255</v>
      </c>
      <c r="J15" s="32">
        <f>H15/G15*100-100</f>
        <v>-3.4982589845294427</v>
      </c>
    </row>
    <row r="16" spans="2:10" ht="11.25" customHeight="1">
      <c r="B16" s="11"/>
      <c r="C16" s="29"/>
      <c r="D16" s="30"/>
      <c r="E16" s="30"/>
      <c r="F16" s="37"/>
      <c r="G16" s="30"/>
      <c r="H16" s="28"/>
      <c r="I16" s="29"/>
      <c r="J16" s="31"/>
    </row>
    <row r="17" spans="2:10" ht="11.25" customHeight="1">
      <c r="B17" s="39" t="s">
        <v>12</v>
      </c>
      <c r="C17" s="29">
        <f>+G15-C15</f>
        <v>127001645000</v>
      </c>
      <c r="D17" s="29">
        <f>+H15-D15</f>
        <v>118122642317</v>
      </c>
      <c r="E17" s="29">
        <f>+I15-E15</f>
        <v>-8879002683</v>
      </c>
      <c r="F17" s="38"/>
      <c r="G17" s="30"/>
      <c r="H17" s="28"/>
      <c r="I17" s="29"/>
      <c r="J17" s="31"/>
    </row>
    <row r="18" spans="2:10" ht="11.25" customHeight="1">
      <c r="B18" s="10"/>
      <c r="C18" s="29"/>
      <c r="D18" s="30"/>
      <c r="E18" s="30"/>
      <c r="F18" s="37"/>
      <c r="G18" s="30"/>
      <c r="H18" s="28"/>
      <c r="I18" s="29"/>
      <c r="J18" s="31"/>
    </row>
    <row r="19" spans="2:10" ht="11.25" customHeight="1">
      <c r="B19" s="8" t="s">
        <v>2</v>
      </c>
      <c r="C19" s="27">
        <f>+C17+C15</f>
        <v>923525227774</v>
      </c>
      <c r="D19" s="27">
        <f>+D17+D15</f>
        <v>891217923519</v>
      </c>
      <c r="E19" s="27">
        <f>+E17+E15</f>
        <v>-32307304255</v>
      </c>
      <c r="F19" s="38">
        <f t="shared" si="0"/>
        <v>-3.4982589845294427</v>
      </c>
      <c r="G19" s="27">
        <f>+G17+G15</f>
        <v>923525227774</v>
      </c>
      <c r="H19" s="27">
        <f>+H17+H15</f>
        <v>891217923519</v>
      </c>
      <c r="I19" s="27">
        <f>+I17+I15</f>
        <v>-32307304255</v>
      </c>
      <c r="J19" s="32">
        <f>H19/G19*100-100</f>
        <v>-3.4982589845294427</v>
      </c>
    </row>
    <row r="20" spans="2:10" ht="11.25" customHeight="1">
      <c r="B20" s="10"/>
      <c r="C20" s="29"/>
      <c r="D20" s="30"/>
      <c r="E20" s="30"/>
      <c r="F20" s="31"/>
      <c r="G20" s="30"/>
      <c r="H20" s="28"/>
      <c r="I20" s="29"/>
      <c r="J20" s="31"/>
    </row>
    <row r="21" spans="2:10" ht="11.25" customHeight="1">
      <c r="B21" s="11"/>
      <c r="C21" s="11"/>
      <c r="D21" s="12"/>
      <c r="E21" s="12"/>
      <c r="F21" s="12"/>
      <c r="G21" s="12"/>
      <c r="H21" s="25"/>
      <c r="I21" s="25"/>
      <c r="J21" s="9"/>
    </row>
    <row r="22" spans="2:10" ht="3" customHeight="1">
      <c r="B22" s="13"/>
      <c r="C22" s="13"/>
      <c r="D22" s="14"/>
      <c r="E22" s="14"/>
      <c r="F22" s="14"/>
      <c r="G22" s="14"/>
      <c r="H22" s="15"/>
      <c r="I22" s="15"/>
      <c r="J22" s="15"/>
    </row>
    <row r="23" spans="2:10" ht="11.25" customHeight="1">
      <c r="B23" s="16" t="s">
        <v>16</v>
      </c>
      <c r="C23" s="16"/>
      <c r="D23" s="17"/>
      <c r="E23" s="17"/>
      <c r="F23" s="17"/>
      <c r="G23" s="17"/>
      <c r="H23" s="18"/>
      <c r="I23" s="18"/>
      <c r="J23" s="18"/>
    </row>
    <row r="24" spans="2:10" ht="11.25" customHeight="1">
      <c r="B24" s="16" t="s">
        <v>17</v>
      </c>
      <c r="C24" s="16"/>
      <c r="D24" s="17"/>
      <c r="E24" s="17"/>
      <c r="F24" s="17"/>
      <c r="G24" s="17"/>
      <c r="H24" s="18"/>
      <c r="I24" s="18"/>
      <c r="J24" s="18"/>
    </row>
    <row r="25" spans="2:10" ht="11.25" customHeight="1">
      <c r="B25" s="19" t="s">
        <v>20</v>
      </c>
      <c r="C25" s="16"/>
      <c r="D25" s="17"/>
      <c r="E25" s="17"/>
      <c r="F25" s="17"/>
      <c r="G25" s="17"/>
      <c r="H25" s="18"/>
      <c r="I25" s="18"/>
      <c r="J25" s="18"/>
    </row>
    <row r="26" spans="2:10" ht="11.25" customHeight="1">
      <c r="B26" s="19"/>
      <c r="C26" s="19"/>
      <c r="D26" s="20"/>
      <c r="E26" s="20">
        <f>UPPER(D26)</f>
      </c>
      <c r="F26" s="20"/>
      <c r="G26" s="20"/>
      <c r="H26" s="21"/>
      <c r="I26" s="21"/>
      <c r="J26" s="21"/>
    </row>
    <row r="27" spans="2:10" ht="11.25" customHeight="1" hidden="1">
      <c r="B27" s="22"/>
      <c r="C27" s="22"/>
      <c r="D27" s="23"/>
      <c r="E27" s="23"/>
      <c r="F27" s="23"/>
      <c r="G27" s="23"/>
      <c r="H27" s="24"/>
      <c r="I27" s="24"/>
      <c r="J27" s="24"/>
    </row>
    <row r="28" ht="15" hidden="1"/>
    <row r="29" ht="15" hidden="1"/>
    <row r="30" ht="15" hidden="1"/>
    <row r="31" ht="15" hidden="1"/>
    <row r="32" spans="2:5" ht="15" hidden="1">
      <c r="B32" s="33"/>
      <c r="C32" s="33"/>
      <c r="D32" s="33"/>
      <c r="E32" s="33"/>
    </row>
    <row r="33" spans="2:5" ht="15" hidden="1">
      <c r="B33" s="33"/>
      <c r="C33" s="33"/>
      <c r="D33" s="33"/>
      <c r="E33" s="33"/>
    </row>
    <row r="34" spans="2:5" ht="15" hidden="1">
      <c r="B34" s="34"/>
      <c r="C34" s="34"/>
      <c r="D34" s="35"/>
      <c r="E34" s="33"/>
    </row>
    <row r="35" spans="2:5" ht="15" hidden="1">
      <c r="B35" s="34"/>
      <c r="C35" s="34"/>
      <c r="D35" s="36"/>
      <c r="E35" s="33"/>
    </row>
    <row r="36" spans="2:5" ht="15" hidden="1">
      <c r="B36" s="33"/>
      <c r="C36" s="33"/>
      <c r="D36" s="33"/>
      <c r="E36" s="33"/>
    </row>
    <row r="37" spans="2:5" ht="15" hidden="1">
      <c r="B37" s="33"/>
      <c r="C37" s="33"/>
      <c r="D37" s="33"/>
      <c r="E37" s="33"/>
    </row>
    <row r="38" spans="2:5" ht="15" customHeight="1" hidden="1">
      <c r="B38" s="33"/>
      <c r="C38" s="33"/>
      <c r="D38" s="33"/>
      <c r="E38" s="33"/>
    </row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5">
    <mergeCell ref="B2:J2"/>
    <mergeCell ref="B3:J3"/>
    <mergeCell ref="B5:J5"/>
    <mergeCell ref="B7:B9"/>
    <mergeCell ref="C8:C9"/>
    <mergeCell ref="D8:D9"/>
    <mergeCell ref="E8:E9"/>
    <mergeCell ref="G8:G9"/>
    <mergeCell ref="I8:I9"/>
    <mergeCell ref="F8:F9"/>
    <mergeCell ref="J8:J9"/>
    <mergeCell ref="C7:F7"/>
    <mergeCell ref="G7:J7"/>
    <mergeCell ref="H8:H9"/>
    <mergeCell ref="B4:J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2016-04-12T16:53:03Z</cp:lastPrinted>
  <dcterms:created xsi:type="dcterms:W3CDTF">2016-03-23T20:20:51Z</dcterms:created>
  <dcterms:modified xsi:type="dcterms:W3CDTF">2016-04-19T23:30:14Z</dcterms:modified>
  <cp:category/>
  <cp:version/>
  <cp:contentType/>
  <cp:contentStatus/>
</cp:coreProperties>
</file>