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'Hoja1'!$B$1:$M$48</definedName>
    <definedName name="FORM">'Hoja1'!$A$49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<sst xmlns="http://schemas.openxmlformats.org/spreadsheetml/2006/main" count="62" uniqueCount="56">
  <si>
    <t>No.</t>
  </si>
  <si>
    <t>Nombre del Proyecto</t>
  </si>
  <si>
    <t>(1)</t>
  </si>
  <si>
    <t>(2)</t>
  </si>
  <si>
    <t>(3)</t>
  </si>
  <si>
    <t>(5)</t>
  </si>
  <si>
    <t>(6)</t>
  </si>
  <si>
    <t>FLUJO NETO DE PROYECTOS DE INFRAESTRUCTURA PRODUCTIVA DE LARGO PLAZO DE INVERSIÓN CONDICIONADA EN OPERACIÓN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</si>
  <si>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</si>
  <si>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</si>
  <si>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</si>
  <si>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</si>
  <si>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</si>
  <si>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</si>
  <si>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</si>
  <si>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</si>
  <si>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</si>
  <si>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</si>
  <si>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</si>
  <si>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</si>
  <si>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 xml:space="preserve">TRN Terminal de Carbón de la CT Pdte. Plutarco Elías Calles </t>
  </si>
  <si>
    <t>CC Altamira II</t>
  </si>
  <si>
    <t>CC Bajío</t>
  </si>
  <si>
    <t xml:space="preserve">CC Hermosillo   </t>
  </si>
  <si>
    <t>CT Mérida III</t>
  </si>
  <si>
    <t>CC Monterrey III</t>
  </si>
  <si>
    <t>CC Naco-Nogales</t>
  </si>
  <si>
    <t>CC Río Bravo II</t>
  </si>
  <si>
    <t xml:space="preserve">CC Mexicali     </t>
  </si>
  <si>
    <t>CC Saltillo</t>
  </si>
  <si>
    <t>CC Tuxpan II</t>
  </si>
  <si>
    <t>TRN Gasoducto Cd. Pemex-Valladolid</t>
  </si>
  <si>
    <t>CC Altamira III y IV</t>
  </si>
  <si>
    <t xml:space="preserve">CC Chihuahua III     </t>
  </si>
  <si>
    <t xml:space="preserve">CC La Laguna II  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</si>
  <si>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</si>
  <si>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</si>
  <si>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</si>
  <si>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</si>
  <si>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</si>
  <si>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</si>
  <si>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</si>
  <si>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</si>
  <si>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</si>
  <si>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TOTAL INVERSIÓN CONDICIONADA</t>
  </si>
  <si>
    <t>TRN Gasoducto Samalayuca</t>
  </si>
  <si>
    <t>CE Sureste I</t>
  </si>
  <si>
    <t>CUENTA PÚBLICA 2015</t>
  </si>
  <si>
    <t>(Millones de Pesos de 2015)</t>
  </si>
  <si>
    <t>1/ El flujo negativo deriva de la falta de abastecimiento de combustible</t>
  </si>
  <si>
    <t xml:space="preserve">2/ El flujo negativo se debe a los menores ingresos, derivados de la aplicación de la metodología autorizada a estos proyectos. </t>
  </si>
  <si>
    <r>
      <t xml:space="preserve">CC Campeche </t>
    </r>
    <r>
      <rPr>
        <vertAlign val="superscript"/>
        <sz val="8"/>
        <rFont val="Soberana Sans"/>
        <family val="3"/>
      </rPr>
      <t>1/</t>
    </r>
  </si>
  <si>
    <r>
      <t xml:space="preserve">CE La Venta III </t>
    </r>
    <r>
      <rPr>
        <vertAlign val="superscript"/>
        <sz val="8"/>
        <rFont val="Soberana Sans"/>
        <family val="3"/>
      </rPr>
      <t>2/</t>
    </r>
  </si>
  <si>
    <r>
      <t xml:space="preserve">CE Oaxaca I </t>
    </r>
    <r>
      <rPr>
        <vertAlign val="superscript"/>
        <sz val="8"/>
        <rFont val="Soberana Sans"/>
        <family val="3"/>
      </rPr>
      <t>2/</t>
    </r>
  </si>
  <si>
    <r>
      <t xml:space="preserve">CE Oaxaca II y CE Oaxaca III y CE Oaxaca IV </t>
    </r>
    <r>
      <rPr>
        <vertAlign val="superscript"/>
        <sz val="8"/>
        <rFont val="Soberana Sans"/>
        <family val="3"/>
      </rPr>
      <t>2/</t>
    </r>
  </si>
  <si>
    <t>Fuente: El ente público.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</si>
</sst>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.0__;"/>
    <numFmt numFmtId="167" formatCode="#,##0.0_;"/>
  </numFmts>
  <fonts count="47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37" fontId="5" fillId="0" borderId="10" xfId="0" applyNumberFormat="1" applyFont="1" applyFill="1" applyBorder="1" applyAlignment="1">
      <alignment horizontal="center" vertical="center"/>
    </xf>
    <xf numFmtId="37" fontId="5" fillId="0" borderId="11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Continuous"/>
    </xf>
    <xf numFmtId="164" fontId="5" fillId="0" borderId="11" xfId="0" applyNumberFormat="1" applyFont="1" applyFill="1" applyBorder="1" applyAlignment="1" quotePrefix="1">
      <alignment/>
    </xf>
    <xf numFmtId="164" fontId="5" fillId="0" borderId="11" xfId="0" applyNumberFormat="1" applyFont="1" applyFill="1" applyBorder="1" applyAlignment="1" quotePrefix="1">
      <alignment horizontal="centerContinuous"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 horizontal="centerContinuous"/>
    </xf>
    <xf numFmtId="0" fontId="5" fillId="0" borderId="10" xfId="0" applyNumberFormat="1" applyFont="1" applyFill="1" applyBorder="1" applyAlignment="1" quotePrefix="1">
      <alignment horizontal="center" vertical="top"/>
    </xf>
    <xf numFmtId="49" fontId="5" fillId="0" borderId="11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 quotePrefix="1">
      <alignment/>
    </xf>
    <xf numFmtId="164" fontId="8" fillId="0" borderId="13" xfId="0" applyNumberFormat="1" applyFont="1" applyFill="1" applyBorder="1" applyAlignment="1">
      <alignment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164" fontId="8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Fill="1" applyBorder="1" applyAlignment="1">
      <alignment/>
    </xf>
    <xf numFmtId="49" fontId="45" fillId="33" borderId="19" xfId="0" applyNumberFormat="1" applyFont="1" applyFill="1" applyBorder="1" applyAlignment="1">
      <alignment horizontal="center" vertical="center"/>
    </xf>
    <xf numFmtId="49" fontId="45" fillId="33" borderId="20" xfId="0" applyNumberFormat="1" applyFont="1" applyFill="1" applyBorder="1" applyAlignment="1">
      <alignment horizontal="centerContinuous" vertical="center"/>
    </xf>
    <xf numFmtId="49" fontId="45" fillId="33" borderId="21" xfId="0" applyNumberFormat="1" applyFont="1" applyFill="1" applyBorder="1" applyAlignment="1">
      <alignment horizontal="centerContinuous" vertical="center"/>
    </xf>
    <xf numFmtId="49" fontId="45" fillId="33" borderId="22" xfId="0" applyNumberFormat="1" applyFont="1" applyFill="1" applyBorder="1" applyAlignment="1">
      <alignment horizontal="centerContinuous" vertical="center"/>
    </xf>
    <xf numFmtId="49" fontId="45" fillId="33" borderId="23" xfId="0" applyNumberFormat="1" applyFont="1" applyFill="1" applyBorder="1" applyAlignment="1">
      <alignment horizontal="center" vertical="center"/>
    </xf>
    <xf numFmtId="49" fontId="45" fillId="33" borderId="24" xfId="0" applyNumberFormat="1" applyFont="1" applyFill="1" applyBorder="1" applyAlignment="1">
      <alignment horizontal="center" vertical="center"/>
    </xf>
    <xf numFmtId="49" fontId="45" fillId="33" borderId="23" xfId="0" applyNumberFormat="1" applyFont="1" applyFill="1" applyBorder="1" applyAlignment="1">
      <alignment vertical="center"/>
    </xf>
    <xf numFmtId="49" fontId="45" fillId="33" borderId="25" xfId="0" applyNumberFormat="1" applyFont="1" applyFill="1" applyBorder="1" applyAlignment="1">
      <alignment horizontal="centerContinuous" vertical="center"/>
    </xf>
    <xf numFmtId="49" fontId="45" fillId="33" borderId="20" xfId="0" applyNumberFormat="1" applyFont="1" applyFill="1" applyBorder="1" applyAlignment="1">
      <alignment horizontal="center" vertical="center"/>
    </xf>
    <xf numFmtId="49" fontId="45" fillId="33" borderId="26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7" fontId="8" fillId="0" borderId="12" xfId="0" applyNumberFormat="1" applyFont="1" applyFill="1" applyBorder="1" applyAlignment="1">
      <alignment vertical="center"/>
    </xf>
    <xf numFmtId="167" fontId="8" fillId="0" borderId="12" xfId="0" applyNumberFormat="1" applyFont="1" applyFill="1" applyBorder="1" applyAlignment="1" quotePrefix="1">
      <alignment vertical="center"/>
    </xf>
    <xf numFmtId="167" fontId="8" fillId="0" borderId="13" xfId="0" applyNumberFormat="1" applyFont="1" applyFill="1" applyBorder="1" applyAlignment="1">
      <alignment vertical="center"/>
    </xf>
    <xf numFmtId="49" fontId="45" fillId="33" borderId="27" xfId="0" applyNumberFormat="1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49" fontId="45" fillId="33" borderId="27" xfId="0" applyNumberFormat="1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vertical="center"/>
    </xf>
    <xf numFmtId="0" fontId="46" fillId="33" borderId="28" xfId="0" applyFont="1" applyFill="1" applyBorder="1" applyAlignment="1">
      <alignment vertical="center"/>
    </xf>
    <xf numFmtId="49" fontId="45" fillId="33" borderId="29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tabSelected="1" showOutlineSymbols="0" zoomScaleSheetLayoutView="100" zoomScalePageLayoutView="0" workbookViewId="0" topLeftCell="A1">
      <selection activeCell="D23" sqref="D23"/>
    </sheetView>
  </sheetViews>
  <sheetFormatPr defaultColWidth="0" defaultRowHeight="23.25"/>
  <cols>
    <col min="1" max="1" width="0.453125" style="0" customWidth="1"/>
    <col min="2" max="2" width="2" style="0" bestFit="1" customWidth="1"/>
    <col min="3" max="3" width="0.453125" style="0" customWidth="1"/>
    <col min="4" max="4" width="22.83984375" style="0" bestFit="1" customWidth="1"/>
    <col min="5" max="7" width="5.5390625" style="0" bestFit="1" customWidth="1"/>
    <col min="8" max="8" width="5" style="0" bestFit="1" customWidth="1"/>
    <col min="9" max="12" width="5.5390625" style="0" bestFit="1" customWidth="1"/>
    <col min="13" max="13" width="0.84375" style="0" customWidth="1"/>
    <col min="14" max="14" width="0" style="0" hidden="1" customWidth="1"/>
    <col min="15" max="16384" width="11.0703125" style="0" hidden="1" customWidth="1"/>
  </cols>
  <sheetData>
    <row r="1" spans="1:13" ht="3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</row>
    <row r="2" spans="1:13" ht="12" customHeight="1">
      <c r="A2" s="3"/>
      <c r="B2" s="5" t="s">
        <v>47</v>
      </c>
      <c r="C2" s="5"/>
      <c r="D2" s="6"/>
      <c r="E2" s="5"/>
      <c r="F2" s="5"/>
      <c r="G2" s="5"/>
      <c r="H2" s="5"/>
      <c r="I2" s="5"/>
      <c r="J2" s="5"/>
      <c r="K2" s="5"/>
      <c r="L2" s="5"/>
      <c r="M2" s="1"/>
    </row>
    <row r="3" spans="1:13" ht="12" customHeight="1">
      <c r="A3" s="3"/>
      <c r="B3" s="8" t="s">
        <v>7</v>
      </c>
      <c r="C3" s="5"/>
      <c r="D3" s="6"/>
      <c r="E3" s="5"/>
      <c r="F3" s="5"/>
      <c r="G3" s="5"/>
      <c r="H3" s="5"/>
      <c r="I3" s="5"/>
      <c r="J3" s="5"/>
      <c r="K3" s="5"/>
      <c r="L3" s="5"/>
      <c r="M3" s="1"/>
    </row>
    <row r="4" spans="1:13" ht="12" customHeight="1">
      <c r="A4" s="3"/>
      <c r="B4" s="8" t="s">
        <v>19</v>
      </c>
      <c r="C4" s="5"/>
      <c r="D4" s="6"/>
      <c r="E4" s="5"/>
      <c r="F4" s="5"/>
      <c r="G4" s="5"/>
      <c r="H4" s="5"/>
      <c r="I4" s="5"/>
      <c r="J4" s="5"/>
      <c r="K4" s="5"/>
      <c r="L4" s="5"/>
      <c r="M4" s="1"/>
    </row>
    <row r="5" spans="1:13" ht="12" customHeight="1">
      <c r="A5" s="3"/>
      <c r="B5" s="8" t="s">
        <v>48</v>
      </c>
      <c r="C5" s="5"/>
      <c r="D5" s="6"/>
      <c r="E5" s="5"/>
      <c r="F5" s="5"/>
      <c r="G5" s="5"/>
      <c r="H5" s="5"/>
      <c r="I5" s="5"/>
      <c r="J5" s="5"/>
      <c r="K5" s="5"/>
      <c r="L5" s="5"/>
      <c r="M5" s="1"/>
    </row>
    <row r="6" spans="1:13" ht="2.2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</row>
    <row r="7" spans="1:13" ht="12" customHeight="1">
      <c r="A7" s="3"/>
      <c r="B7" s="61" t="s">
        <v>0</v>
      </c>
      <c r="C7" s="43"/>
      <c r="D7" s="64" t="s">
        <v>1</v>
      </c>
      <c r="E7" s="44" t="s">
        <v>8</v>
      </c>
      <c r="F7" s="45"/>
      <c r="G7" s="45"/>
      <c r="H7" s="46"/>
      <c r="I7" s="44" t="s">
        <v>18</v>
      </c>
      <c r="J7" s="45"/>
      <c r="K7" s="45"/>
      <c r="L7" s="46"/>
      <c r="M7" s="2"/>
    </row>
    <row r="8" spans="1:13" ht="12" customHeight="1">
      <c r="A8" s="3"/>
      <c r="B8" s="62"/>
      <c r="C8" s="47"/>
      <c r="D8" s="65"/>
      <c r="E8" s="59" t="s">
        <v>9</v>
      </c>
      <c r="F8" s="44" t="s">
        <v>10</v>
      </c>
      <c r="G8" s="46"/>
      <c r="H8" s="48" t="s">
        <v>11</v>
      </c>
      <c r="I8" s="59" t="s">
        <v>9</v>
      </c>
      <c r="J8" s="44" t="s">
        <v>10</v>
      </c>
      <c r="K8" s="46"/>
      <c r="L8" s="48" t="s">
        <v>11</v>
      </c>
      <c r="M8" s="2"/>
    </row>
    <row r="9" spans="1:13" ht="12" customHeight="1">
      <c r="A9" s="3"/>
      <c r="B9" s="62"/>
      <c r="C9" s="49"/>
      <c r="D9" s="65"/>
      <c r="E9" s="60"/>
      <c r="F9" s="47" t="s">
        <v>12</v>
      </c>
      <c r="G9" s="47" t="s">
        <v>13</v>
      </c>
      <c r="H9" s="48" t="s">
        <v>14</v>
      </c>
      <c r="I9" s="60"/>
      <c r="J9" s="47" t="s">
        <v>12</v>
      </c>
      <c r="K9" s="47" t="s">
        <v>13</v>
      </c>
      <c r="L9" s="48" t="s">
        <v>14</v>
      </c>
      <c r="M9" s="2"/>
    </row>
    <row r="10" spans="1:13" ht="12" customHeight="1">
      <c r="A10" s="3"/>
      <c r="B10" s="63"/>
      <c r="C10" s="50"/>
      <c r="D10" s="66"/>
      <c r="E10" s="51" t="s">
        <v>2</v>
      </c>
      <c r="F10" s="51" t="s">
        <v>3</v>
      </c>
      <c r="G10" s="51" t="s">
        <v>4</v>
      </c>
      <c r="H10" s="52" t="s">
        <v>15</v>
      </c>
      <c r="I10" s="51" t="s">
        <v>5</v>
      </c>
      <c r="J10" s="51" t="s">
        <v>6</v>
      </c>
      <c r="K10" s="51" t="s">
        <v>16</v>
      </c>
      <c r="L10" s="52" t="s">
        <v>17</v>
      </c>
      <c r="M10" s="2"/>
    </row>
    <row r="11" spans="1:13" ht="3" customHeight="1">
      <c r="A11" s="3"/>
      <c r="B11" s="9"/>
      <c r="C11" s="10"/>
      <c r="D11" s="11"/>
      <c r="E11" s="12"/>
      <c r="F11" s="12"/>
      <c r="G11" s="13"/>
      <c r="H11" s="14"/>
      <c r="I11" s="15"/>
      <c r="J11" s="16"/>
      <c r="K11" s="17"/>
      <c r="L11" s="18"/>
      <c r="M11" s="2"/>
    </row>
    <row r="12" spans="1:13" ht="12" customHeight="1">
      <c r="A12" s="3"/>
      <c r="B12" s="19"/>
      <c r="C12" s="20"/>
      <c r="D12" s="21" t="s">
        <v>44</v>
      </c>
      <c r="E12" s="23">
        <f>SUM(E14:E43)</f>
        <v>69008.1249</v>
      </c>
      <c r="F12" s="23">
        <f aca="true" t="shared" si="0" ref="F12:K12">SUM(F14:F43)</f>
        <v>22039.508205</v>
      </c>
      <c r="G12" s="23">
        <f t="shared" si="0"/>
        <v>38571.44588299999</v>
      </c>
      <c r="H12" s="23">
        <f>E12-F12-G12</f>
        <v>8397.170812000004</v>
      </c>
      <c r="I12" s="23">
        <f>SUM(I14:I43)</f>
        <v>87718.54004313794</v>
      </c>
      <c r="J12" s="23">
        <f t="shared" si="0"/>
        <v>21860.195526999993</v>
      </c>
      <c r="K12" s="23">
        <f t="shared" si="0"/>
        <v>36291.245248</v>
      </c>
      <c r="L12" s="24">
        <f>I12-J12-K12</f>
        <v>29567.09926813795</v>
      </c>
      <c r="M12" s="2"/>
    </row>
    <row r="13" spans="1:13" ht="1.5" customHeight="1">
      <c r="A13" s="3"/>
      <c r="B13" s="19"/>
      <c r="C13" s="20"/>
      <c r="D13" s="25"/>
      <c r="E13" s="26"/>
      <c r="F13" s="26"/>
      <c r="G13" s="27"/>
      <c r="H13" s="26"/>
      <c r="I13" s="26"/>
      <c r="J13" s="26"/>
      <c r="K13" s="26"/>
      <c r="L13" s="28"/>
      <c r="M13" s="2"/>
    </row>
    <row r="14" spans="1:13" ht="12" customHeight="1">
      <c r="A14" s="3"/>
      <c r="B14" s="29">
        <v>1</v>
      </c>
      <c r="C14" s="30"/>
      <c r="D14" s="31" t="s">
        <v>20</v>
      </c>
      <c r="E14" s="56">
        <v>627.5571250000002</v>
      </c>
      <c r="F14" s="56">
        <v>443.848392</v>
      </c>
      <c r="G14" s="57">
        <v>105.746225</v>
      </c>
      <c r="H14" s="56">
        <f aca="true" t="shared" si="1" ref="H14:H43">E14-F14-G14</f>
        <v>77.96250800000017</v>
      </c>
      <c r="I14" s="56">
        <v>596.45327396</v>
      </c>
      <c r="J14" s="56">
        <v>467.48305</v>
      </c>
      <c r="K14" s="56">
        <v>123.05787600000001</v>
      </c>
      <c r="L14" s="58">
        <f aca="true" t="shared" si="2" ref="L14:L43">I14-J14-K14</f>
        <v>5.912347960000048</v>
      </c>
      <c r="M14" s="2"/>
    </row>
    <row r="15" spans="1:13" ht="12" customHeight="1">
      <c r="A15" s="3"/>
      <c r="B15" s="29">
        <v>2</v>
      </c>
      <c r="C15" s="30"/>
      <c r="D15" s="31" t="s">
        <v>21</v>
      </c>
      <c r="E15" s="56">
        <v>2466.0411360000003</v>
      </c>
      <c r="F15" s="56">
        <v>444.03765899999996</v>
      </c>
      <c r="G15" s="57">
        <v>1513.532162</v>
      </c>
      <c r="H15" s="56">
        <f t="shared" si="1"/>
        <v>508.47131500000023</v>
      </c>
      <c r="I15" s="56">
        <v>3482.39285611</v>
      </c>
      <c r="J15" s="56">
        <v>243.68553300000002</v>
      </c>
      <c r="K15" s="56">
        <v>1059.779869</v>
      </c>
      <c r="L15" s="58">
        <f t="shared" si="2"/>
        <v>2178.9274541100003</v>
      </c>
      <c r="M15" s="2"/>
    </row>
    <row r="16" spans="1:13" ht="12" customHeight="1">
      <c r="A16" s="3"/>
      <c r="B16" s="29">
        <v>3</v>
      </c>
      <c r="C16" s="30"/>
      <c r="D16" s="31" t="s">
        <v>22</v>
      </c>
      <c r="E16" s="56">
        <v>2141.567753</v>
      </c>
      <c r="F16" s="56">
        <v>235.42057500000004</v>
      </c>
      <c r="G16" s="57">
        <v>1489.257589</v>
      </c>
      <c r="H16" s="56">
        <f t="shared" si="1"/>
        <v>416.88958899999966</v>
      </c>
      <c r="I16" s="56">
        <v>3689.9451123299996</v>
      </c>
      <c r="J16" s="56">
        <v>212.431629</v>
      </c>
      <c r="K16" s="56">
        <v>1647.6884220000002</v>
      </c>
      <c r="L16" s="58">
        <f t="shared" si="2"/>
        <v>1829.8250613299992</v>
      </c>
      <c r="M16" s="2"/>
    </row>
    <row r="17" spans="1:13" ht="12" customHeight="1">
      <c r="A17" s="3"/>
      <c r="B17" s="32">
        <v>4</v>
      </c>
      <c r="C17" s="30"/>
      <c r="D17" s="31" t="s">
        <v>51</v>
      </c>
      <c r="E17" s="56">
        <v>1412.825089</v>
      </c>
      <c r="F17" s="56">
        <v>618.899658</v>
      </c>
      <c r="G17" s="57">
        <v>703.84937</v>
      </c>
      <c r="H17" s="56">
        <f t="shared" si="1"/>
        <v>90.07606099999987</v>
      </c>
      <c r="I17" s="56">
        <v>715.2778545400001</v>
      </c>
      <c r="J17" s="56">
        <v>570.556821</v>
      </c>
      <c r="K17" s="56">
        <v>329.948316</v>
      </c>
      <c r="L17" s="58">
        <f t="shared" si="2"/>
        <v>-185.22728245999986</v>
      </c>
      <c r="M17" s="2"/>
    </row>
    <row r="18" spans="1:13" ht="12" customHeight="1">
      <c r="A18" s="3"/>
      <c r="B18" s="32">
        <v>5</v>
      </c>
      <c r="C18" s="30"/>
      <c r="D18" s="31" t="s">
        <v>23</v>
      </c>
      <c r="E18" s="56">
        <v>1889.5090109999994</v>
      </c>
      <c r="F18" s="56">
        <v>378.967043</v>
      </c>
      <c r="G18" s="56">
        <v>962.2250570000001</v>
      </c>
      <c r="H18" s="56">
        <f t="shared" si="1"/>
        <v>548.3169109999994</v>
      </c>
      <c r="I18" s="56">
        <v>1991.14452546</v>
      </c>
      <c r="J18" s="56">
        <v>347.723114</v>
      </c>
      <c r="K18" s="56">
        <v>799.5913589999999</v>
      </c>
      <c r="L18" s="58">
        <f t="shared" si="2"/>
        <v>843.83005246</v>
      </c>
      <c r="M18" s="2"/>
    </row>
    <row r="19" spans="1:13" ht="12" customHeight="1">
      <c r="A19" s="3"/>
      <c r="B19" s="32">
        <v>6</v>
      </c>
      <c r="C19" s="30"/>
      <c r="D19" s="31" t="s">
        <v>24</v>
      </c>
      <c r="E19" s="56">
        <v>2430.7134149999997</v>
      </c>
      <c r="F19" s="56">
        <v>1179.1762449999999</v>
      </c>
      <c r="G19" s="56">
        <v>1095.825505</v>
      </c>
      <c r="H19" s="56">
        <f t="shared" si="1"/>
        <v>155.7116649999998</v>
      </c>
      <c r="I19" s="56">
        <v>2492.77525121</v>
      </c>
      <c r="J19" s="56">
        <v>398.37742</v>
      </c>
      <c r="K19" s="56">
        <v>1269.855467</v>
      </c>
      <c r="L19" s="58">
        <f t="shared" si="2"/>
        <v>824.5423642100002</v>
      </c>
      <c r="M19" s="2"/>
    </row>
    <row r="20" spans="1:13" ht="12" customHeight="1">
      <c r="A20" s="3"/>
      <c r="B20" s="29">
        <v>7</v>
      </c>
      <c r="C20" s="30"/>
      <c r="D20" s="31" t="s">
        <v>25</v>
      </c>
      <c r="E20" s="56">
        <v>2271.3038920000004</v>
      </c>
      <c r="F20" s="56">
        <v>678.1988070000001</v>
      </c>
      <c r="G20" s="56">
        <v>1313.9254319999998</v>
      </c>
      <c r="H20" s="56">
        <f t="shared" si="1"/>
        <v>279.17965300000037</v>
      </c>
      <c r="I20" s="56">
        <v>3317.1393223699993</v>
      </c>
      <c r="J20" s="56">
        <v>829.7578129999999</v>
      </c>
      <c r="K20" s="56">
        <v>1072.135229</v>
      </c>
      <c r="L20" s="58">
        <f t="shared" si="2"/>
        <v>1415.2462803699996</v>
      </c>
      <c r="M20" s="2"/>
    </row>
    <row r="21" spans="1:13" ht="12" customHeight="1">
      <c r="A21" s="3"/>
      <c r="B21" s="29">
        <v>8</v>
      </c>
      <c r="C21" s="30"/>
      <c r="D21" s="31" t="s">
        <v>26</v>
      </c>
      <c r="E21" s="56">
        <v>1843.2012819999998</v>
      </c>
      <c r="F21" s="56">
        <v>433.455243</v>
      </c>
      <c r="G21" s="56">
        <v>844.0670630000001</v>
      </c>
      <c r="H21" s="56">
        <f t="shared" si="1"/>
        <v>565.6789759999996</v>
      </c>
      <c r="I21" s="56">
        <v>2024.53882705</v>
      </c>
      <c r="J21" s="56">
        <v>449.089731</v>
      </c>
      <c r="K21" s="56">
        <v>745.154554</v>
      </c>
      <c r="L21" s="58">
        <f t="shared" si="2"/>
        <v>830.29454205</v>
      </c>
      <c r="M21" s="2"/>
    </row>
    <row r="22" spans="1:13" ht="12" customHeight="1">
      <c r="A22" s="3"/>
      <c r="B22" s="29">
        <v>9</v>
      </c>
      <c r="C22" s="30"/>
      <c r="D22" s="31" t="s">
        <v>27</v>
      </c>
      <c r="E22" s="56">
        <v>2048.3719620000006</v>
      </c>
      <c r="F22" s="56">
        <v>552.036862</v>
      </c>
      <c r="G22" s="56">
        <v>1430.209642</v>
      </c>
      <c r="H22" s="56">
        <f t="shared" si="1"/>
        <v>66.12545800000066</v>
      </c>
      <c r="I22" s="56">
        <v>3207.7873316300006</v>
      </c>
      <c r="J22" s="56">
        <v>626.0192480000001</v>
      </c>
      <c r="K22" s="56">
        <v>1209.9569179999999</v>
      </c>
      <c r="L22" s="58">
        <f t="shared" si="2"/>
        <v>1371.8111656300007</v>
      </c>
      <c r="M22" s="2"/>
    </row>
    <row r="23" spans="1:13" ht="12" customHeight="1">
      <c r="A23" s="3"/>
      <c r="B23" s="29">
        <v>10</v>
      </c>
      <c r="C23" s="30"/>
      <c r="D23" s="31" t="s">
        <v>28</v>
      </c>
      <c r="E23" s="56">
        <v>1768.7079020000003</v>
      </c>
      <c r="F23" s="56">
        <v>429.50151400000004</v>
      </c>
      <c r="G23" s="56">
        <v>1096.318015</v>
      </c>
      <c r="H23" s="56">
        <f t="shared" si="1"/>
        <v>242.88837300000023</v>
      </c>
      <c r="I23" s="56">
        <v>3316.40429286</v>
      </c>
      <c r="J23" s="56">
        <v>511.888042</v>
      </c>
      <c r="K23" s="56">
        <v>890.216131</v>
      </c>
      <c r="L23" s="58">
        <f t="shared" si="2"/>
        <v>1914.30011986</v>
      </c>
      <c r="M23" s="2"/>
    </row>
    <row r="24" spans="1:13" ht="12" customHeight="1">
      <c r="A24" s="3"/>
      <c r="B24" s="29">
        <v>11</v>
      </c>
      <c r="C24" s="30"/>
      <c r="D24" s="31" t="s">
        <v>29</v>
      </c>
      <c r="E24" s="56">
        <v>1650.3873750000005</v>
      </c>
      <c r="F24" s="56">
        <v>407.27831299999997</v>
      </c>
      <c r="G24" s="56">
        <v>685.7233770000001</v>
      </c>
      <c r="H24" s="56">
        <f t="shared" si="1"/>
        <v>557.3856850000003</v>
      </c>
      <c r="I24" s="56">
        <v>1848.76871726</v>
      </c>
      <c r="J24" s="56">
        <v>480.877221</v>
      </c>
      <c r="K24" s="56">
        <v>641.27276</v>
      </c>
      <c r="L24" s="58">
        <f t="shared" si="2"/>
        <v>726.61873626</v>
      </c>
      <c r="M24" s="2"/>
    </row>
    <row r="25" spans="1:13" ht="12" customHeight="1">
      <c r="A25" s="3"/>
      <c r="B25" s="29">
        <v>12</v>
      </c>
      <c r="C25" s="30"/>
      <c r="D25" s="31" t="s">
        <v>30</v>
      </c>
      <c r="E25" s="56">
        <v>2119.4394260000004</v>
      </c>
      <c r="F25" s="56">
        <v>632.963994</v>
      </c>
      <c r="G25" s="56">
        <v>1477.1140449999996</v>
      </c>
      <c r="H25" s="56">
        <f t="shared" si="1"/>
        <v>9.361387000000832</v>
      </c>
      <c r="I25" s="56">
        <v>3419.5004363900002</v>
      </c>
      <c r="J25" s="56">
        <v>296.333959</v>
      </c>
      <c r="K25" s="56">
        <v>1352.4514280000003</v>
      </c>
      <c r="L25" s="58">
        <f t="shared" si="2"/>
        <v>1770.7150493899999</v>
      </c>
      <c r="M25" s="2"/>
    </row>
    <row r="26" spans="1:13" ht="12" customHeight="1">
      <c r="A26" s="3"/>
      <c r="B26" s="29">
        <v>13</v>
      </c>
      <c r="C26" s="30"/>
      <c r="D26" s="31" t="s">
        <v>31</v>
      </c>
      <c r="E26" s="56">
        <v>254.50034999999994</v>
      </c>
      <c r="F26" s="56">
        <v>124.479784</v>
      </c>
      <c r="G26" s="56">
        <v>30.010734</v>
      </c>
      <c r="H26" s="56">
        <f t="shared" si="1"/>
        <v>100.00983199999995</v>
      </c>
      <c r="I26" s="56">
        <v>192.25783896000002</v>
      </c>
      <c r="J26" s="56">
        <v>144.98111000000003</v>
      </c>
      <c r="K26" s="56">
        <v>45.373215</v>
      </c>
      <c r="L26" s="58">
        <f t="shared" si="2"/>
        <v>1.9035139599999837</v>
      </c>
      <c r="M26" s="2"/>
    </row>
    <row r="27" spans="1:13" ht="12" customHeight="1">
      <c r="A27" s="3"/>
      <c r="B27" s="29">
        <v>14</v>
      </c>
      <c r="C27" s="30"/>
      <c r="D27" s="31" t="s">
        <v>45</v>
      </c>
      <c r="E27" s="56"/>
      <c r="F27" s="56"/>
      <c r="G27" s="56"/>
      <c r="H27" s="56">
        <f t="shared" si="1"/>
        <v>0</v>
      </c>
      <c r="I27" s="56"/>
      <c r="J27" s="56"/>
      <c r="K27" s="56"/>
      <c r="L27" s="58">
        <f t="shared" si="2"/>
        <v>0</v>
      </c>
      <c r="M27" s="2"/>
    </row>
    <row r="28" spans="1:13" ht="12" customHeight="1">
      <c r="A28" s="3"/>
      <c r="B28" s="29">
        <v>15</v>
      </c>
      <c r="C28" s="30"/>
      <c r="D28" s="31" t="s">
        <v>32</v>
      </c>
      <c r="E28" s="56">
        <v>5448.4554800000005</v>
      </c>
      <c r="F28" s="56">
        <v>2303.018848</v>
      </c>
      <c r="G28" s="56">
        <v>3111.2169060000006</v>
      </c>
      <c r="H28" s="56">
        <f t="shared" si="1"/>
        <v>34.21972599999981</v>
      </c>
      <c r="I28" s="56">
        <v>7400.577179086692</v>
      </c>
      <c r="J28" s="56">
        <v>2302.3627320000005</v>
      </c>
      <c r="K28" s="56">
        <v>2673.389303</v>
      </c>
      <c r="L28" s="58">
        <f t="shared" si="2"/>
        <v>2424.8251440866916</v>
      </c>
      <c r="M28" s="2"/>
    </row>
    <row r="29" spans="1:13" ht="12" customHeight="1">
      <c r="A29" s="3"/>
      <c r="B29" s="29">
        <v>16</v>
      </c>
      <c r="C29" s="30"/>
      <c r="D29" s="31" t="s">
        <v>33</v>
      </c>
      <c r="E29" s="56">
        <v>1556.374313</v>
      </c>
      <c r="F29" s="56">
        <v>444.213237</v>
      </c>
      <c r="G29" s="56">
        <v>1034.7999989999998</v>
      </c>
      <c r="H29" s="56">
        <f t="shared" si="1"/>
        <v>77.36107700000025</v>
      </c>
      <c r="I29" s="56">
        <v>1836.23664664</v>
      </c>
      <c r="J29" s="56">
        <v>539.297727</v>
      </c>
      <c r="K29" s="56">
        <v>759.18745</v>
      </c>
      <c r="L29" s="58">
        <f t="shared" si="2"/>
        <v>537.7514696399998</v>
      </c>
      <c r="M29" s="2"/>
    </row>
    <row r="30" spans="1:13" ht="12" customHeight="1">
      <c r="A30" s="3"/>
      <c r="B30" s="29">
        <v>17</v>
      </c>
      <c r="C30" s="30"/>
      <c r="D30" s="31" t="s">
        <v>34</v>
      </c>
      <c r="E30" s="56">
        <v>2998.613657</v>
      </c>
      <c r="F30" s="56">
        <v>1351.3461650000002</v>
      </c>
      <c r="G30" s="56">
        <v>1430.6370160000001</v>
      </c>
      <c r="H30" s="56">
        <f t="shared" si="1"/>
        <v>216.6304759999996</v>
      </c>
      <c r="I30" s="56">
        <v>3867.9010733930527</v>
      </c>
      <c r="J30" s="56">
        <v>1431.609992</v>
      </c>
      <c r="K30" s="56">
        <v>1385.214134</v>
      </c>
      <c r="L30" s="58">
        <f t="shared" si="2"/>
        <v>1051.076947393053</v>
      </c>
      <c r="M30" s="2"/>
    </row>
    <row r="31" spans="1:13" ht="12" customHeight="1">
      <c r="A31" s="3"/>
      <c r="B31" s="29">
        <v>18</v>
      </c>
      <c r="C31" s="30"/>
      <c r="D31" s="31" t="s">
        <v>35</v>
      </c>
      <c r="E31" s="56">
        <v>3009.4029289999994</v>
      </c>
      <c r="F31" s="56">
        <v>1206.487022</v>
      </c>
      <c r="G31" s="56">
        <v>1490.8326559999998</v>
      </c>
      <c r="H31" s="56">
        <f t="shared" si="1"/>
        <v>312.08325099999956</v>
      </c>
      <c r="I31" s="56">
        <v>3631.7716987394742</v>
      </c>
      <c r="J31" s="56">
        <v>1451.150455</v>
      </c>
      <c r="K31" s="56">
        <v>1247.8586050000001</v>
      </c>
      <c r="L31" s="58">
        <f t="shared" si="2"/>
        <v>932.7626387394741</v>
      </c>
      <c r="M31" s="2"/>
    </row>
    <row r="32" spans="1:13" ht="12" customHeight="1">
      <c r="A32" s="3"/>
      <c r="B32" s="29">
        <v>19</v>
      </c>
      <c r="C32" s="30"/>
      <c r="D32" s="31" t="s">
        <v>36</v>
      </c>
      <c r="E32" s="56">
        <v>5322.371314</v>
      </c>
      <c r="F32" s="56">
        <v>1709.1542129999998</v>
      </c>
      <c r="G32" s="56">
        <v>3360.300976</v>
      </c>
      <c r="H32" s="56">
        <f t="shared" si="1"/>
        <v>252.9161250000002</v>
      </c>
      <c r="I32" s="56">
        <v>7057.562868512141</v>
      </c>
      <c r="J32" s="56">
        <v>1474.228536</v>
      </c>
      <c r="K32" s="56">
        <v>2329.236034</v>
      </c>
      <c r="L32" s="58">
        <f t="shared" si="2"/>
        <v>3254.0982985121404</v>
      </c>
      <c r="M32" s="2"/>
    </row>
    <row r="33" spans="1:13" ht="12" customHeight="1">
      <c r="A33" s="3"/>
      <c r="B33" s="32">
        <v>20</v>
      </c>
      <c r="C33" s="30"/>
      <c r="D33" s="31" t="s">
        <v>37</v>
      </c>
      <c r="E33" s="56">
        <v>5345.7121640000005</v>
      </c>
      <c r="F33" s="56">
        <v>1672.894509</v>
      </c>
      <c r="G33" s="56">
        <v>2903.251931</v>
      </c>
      <c r="H33" s="56">
        <f t="shared" si="1"/>
        <v>769.565724000001</v>
      </c>
      <c r="I33" s="56">
        <v>7337.600031645203</v>
      </c>
      <c r="J33" s="56">
        <v>2015.328163</v>
      </c>
      <c r="K33" s="56">
        <v>4661.269772000001</v>
      </c>
      <c r="L33" s="58">
        <f t="shared" si="2"/>
        <v>661.0020966452021</v>
      </c>
      <c r="M33" s="2"/>
    </row>
    <row r="34" spans="1:13" ht="12" customHeight="1">
      <c r="A34" s="3"/>
      <c r="B34" s="32">
        <v>21</v>
      </c>
      <c r="C34" s="30"/>
      <c r="D34" s="31" t="s">
        <v>38</v>
      </c>
      <c r="E34" s="56">
        <v>5403.752848</v>
      </c>
      <c r="F34" s="56">
        <v>1910.9403430000002</v>
      </c>
      <c r="G34" s="56">
        <v>3078.616859</v>
      </c>
      <c r="H34" s="56">
        <f t="shared" si="1"/>
        <v>414.19564599999967</v>
      </c>
      <c r="I34" s="56">
        <v>8157.057861299485</v>
      </c>
      <c r="J34" s="56">
        <v>1804.657185</v>
      </c>
      <c r="K34" s="56">
        <v>3715.6665629999998</v>
      </c>
      <c r="L34" s="58">
        <f t="shared" si="2"/>
        <v>2636.734113299485</v>
      </c>
      <c r="M34" s="2"/>
    </row>
    <row r="35" spans="1:13" ht="12" customHeight="1">
      <c r="A35" s="3"/>
      <c r="B35" s="29">
        <v>24</v>
      </c>
      <c r="C35" s="30"/>
      <c r="D35" s="31" t="s">
        <v>39</v>
      </c>
      <c r="E35" s="56">
        <v>2653.301209</v>
      </c>
      <c r="F35" s="56">
        <v>1035.1920020000002</v>
      </c>
      <c r="G35" s="56">
        <v>1523.9674690000002</v>
      </c>
      <c r="H35" s="56">
        <f t="shared" si="1"/>
        <v>94.1417379999998</v>
      </c>
      <c r="I35" s="56">
        <v>3559.7165687000006</v>
      </c>
      <c r="J35" s="56">
        <v>1210.2084719999998</v>
      </c>
      <c r="K35" s="56">
        <v>1205.514408</v>
      </c>
      <c r="L35" s="58">
        <f t="shared" si="2"/>
        <v>1143.9936887000008</v>
      </c>
      <c r="M35" s="2"/>
    </row>
    <row r="36" spans="1:13" ht="12" customHeight="1">
      <c r="A36" s="3"/>
      <c r="B36" s="29">
        <v>25</v>
      </c>
      <c r="C36" s="30"/>
      <c r="D36" s="31" t="s">
        <v>40</v>
      </c>
      <c r="E36" s="56">
        <v>2729.330149000001</v>
      </c>
      <c r="F36" s="56">
        <v>1019.1427870000001</v>
      </c>
      <c r="G36" s="57">
        <v>1542.763218</v>
      </c>
      <c r="H36" s="56">
        <f t="shared" si="1"/>
        <v>167.42414400000052</v>
      </c>
      <c r="I36" s="56">
        <v>3577.29307478</v>
      </c>
      <c r="J36" s="56">
        <v>1007.339697</v>
      </c>
      <c r="K36" s="56">
        <v>1484.167484</v>
      </c>
      <c r="L36" s="58">
        <f t="shared" si="2"/>
        <v>1085.7858937800002</v>
      </c>
      <c r="M36" s="2"/>
    </row>
    <row r="37" spans="1:13" ht="12" customHeight="1">
      <c r="A37" s="3"/>
      <c r="B37" s="32">
        <v>26</v>
      </c>
      <c r="C37" s="30"/>
      <c r="D37" s="31" t="s">
        <v>41</v>
      </c>
      <c r="E37" s="56">
        <v>2526.2992169999998</v>
      </c>
      <c r="F37" s="56">
        <v>672.5538690000001</v>
      </c>
      <c r="G37" s="57">
        <v>1789.7292850000001</v>
      </c>
      <c r="H37" s="56">
        <f t="shared" si="1"/>
        <v>64.01606299999958</v>
      </c>
      <c r="I37" s="56">
        <v>2460.09178797</v>
      </c>
      <c r="J37" s="56">
        <v>897.4181200000002</v>
      </c>
      <c r="K37" s="56">
        <v>746.5215989999999</v>
      </c>
      <c r="L37" s="58">
        <f t="shared" si="2"/>
        <v>816.1520689699998</v>
      </c>
      <c r="M37" s="2"/>
    </row>
    <row r="38" spans="1:13" ht="12" customHeight="1">
      <c r="A38" s="3"/>
      <c r="B38" s="32">
        <v>28</v>
      </c>
      <c r="C38" s="30"/>
      <c r="D38" s="31" t="s">
        <v>42</v>
      </c>
      <c r="E38" s="56">
        <v>3196.6198419999996</v>
      </c>
      <c r="F38" s="56">
        <v>1005.798677</v>
      </c>
      <c r="G38" s="57">
        <v>1409.692398</v>
      </c>
      <c r="H38" s="56">
        <f t="shared" si="1"/>
        <v>781.1287669999995</v>
      </c>
      <c r="I38" s="56">
        <v>3141.867475001932</v>
      </c>
      <c r="J38" s="56">
        <v>939.693889</v>
      </c>
      <c r="K38" s="56">
        <v>1080.7380090000001</v>
      </c>
      <c r="L38" s="58">
        <f t="shared" si="2"/>
        <v>1121.4355770019315</v>
      </c>
      <c r="M38" s="2"/>
    </row>
    <row r="39" spans="1:13" ht="12" customHeight="1">
      <c r="A39" s="3"/>
      <c r="B39" s="29">
        <v>29</v>
      </c>
      <c r="C39" s="30"/>
      <c r="D39" s="31" t="s">
        <v>43</v>
      </c>
      <c r="E39" s="56">
        <v>3858.3563200000003</v>
      </c>
      <c r="F39" s="56">
        <v>1150.502444</v>
      </c>
      <c r="G39" s="57">
        <v>1506.6803409999998</v>
      </c>
      <c r="H39" s="56">
        <f t="shared" si="1"/>
        <v>1201.1735350000004</v>
      </c>
      <c r="I39" s="56">
        <v>3587.8942134499994</v>
      </c>
      <c r="J39" s="56">
        <v>1207.695868</v>
      </c>
      <c r="K39" s="56">
        <v>1192.884882</v>
      </c>
      <c r="L39" s="58">
        <f t="shared" si="2"/>
        <v>1187.3134634499995</v>
      </c>
      <c r="M39" s="2"/>
    </row>
    <row r="40" spans="1:13" ht="12" customHeight="1">
      <c r="A40" s="3"/>
      <c r="B40" s="29">
        <v>31</v>
      </c>
      <c r="C40" s="30"/>
      <c r="D40" s="31" t="s">
        <v>52</v>
      </c>
      <c r="E40" s="56">
        <v>661.325002</v>
      </c>
      <c r="F40" s="56">
        <v>0</v>
      </c>
      <c r="G40" s="57">
        <v>332.612971</v>
      </c>
      <c r="H40" s="56">
        <f t="shared" si="1"/>
        <v>328.712031</v>
      </c>
      <c r="I40" s="56">
        <v>343.2946966709244</v>
      </c>
      <c r="J40" s="56">
        <v>0</v>
      </c>
      <c r="K40" s="56">
        <v>487.481139</v>
      </c>
      <c r="L40" s="58">
        <f t="shared" si="2"/>
        <v>-144.1864423290756</v>
      </c>
      <c r="M40" s="2"/>
    </row>
    <row r="41" spans="1:13" ht="12" customHeight="1">
      <c r="A41" s="3"/>
      <c r="B41" s="32">
        <v>33</v>
      </c>
      <c r="C41" s="30"/>
      <c r="D41" s="31" t="s">
        <v>53</v>
      </c>
      <c r="E41" s="56">
        <v>322.88733099999996</v>
      </c>
      <c r="F41" s="56">
        <v>0</v>
      </c>
      <c r="G41" s="57">
        <v>278.26798399999996</v>
      </c>
      <c r="H41" s="56">
        <f t="shared" si="1"/>
        <v>44.619347000000005</v>
      </c>
      <c r="I41" s="56">
        <v>286.21868035999995</v>
      </c>
      <c r="J41" s="56">
        <v>0</v>
      </c>
      <c r="K41" s="56">
        <v>439.784487</v>
      </c>
      <c r="L41" s="58">
        <f t="shared" si="2"/>
        <v>-153.56580664000006</v>
      </c>
      <c r="M41" s="2"/>
    </row>
    <row r="42" spans="1:13" ht="12" customHeight="1">
      <c r="A42" s="3"/>
      <c r="B42" s="32">
        <v>34</v>
      </c>
      <c r="C42" s="30"/>
      <c r="D42" s="31" t="s">
        <v>54</v>
      </c>
      <c r="E42" s="56">
        <v>1051.1974069999999</v>
      </c>
      <c r="F42" s="56">
        <v>0</v>
      </c>
      <c r="G42" s="57">
        <v>1030.2716580000001</v>
      </c>
      <c r="H42" s="56">
        <f t="shared" si="1"/>
        <v>20.92574899999977</v>
      </c>
      <c r="I42" s="56">
        <v>901.9317830490481</v>
      </c>
      <c r="J42" s="56">
        <v>0</v>
      </c>
      <c r="K42" s="56">
        <v>1521.122155</v>
      </c>
      <c r="L42" s="58">
        <f t="shared" si="2"/>
        <v>-619.1903719509519</v>
      </c>
      <c r="M42" s="2"/>
    </row>
    <row r="43" spans="1:13" ht="12" customHeight="1">
      <c r="A43" s="3"/>
      <c r="B43" s="29">
        <v>40</v>
      </c>
      <c r="C43" s="30"/>
      <c r="D43" s="33" t="s">
        <v>46</v>
      </c>
      <c r="E43" s="56">
        <v>0</v>
      </c>
      <c r="F43" s="56">
        <v>0</v>
      </c>
      <c r="G43" s="57">
        <v>0</v>
      </c>
      <c r="H43" s="56">
        <f t="shared" si="1"/>
        <v>0</v>
      </c>
      <c r="I43" s="56">
        <v>277.13876371000003</v>
      </c>
      <c r="J43" s="56">
        <v>0</v>
      </c>
      <c r="K43" s="56">
        <v>174.72768</v>
      </c>
      <c r="L43" s="58">
        <f t="shared" si="2"/>
        <v>102.41108371000004</v>
      </c>
      <c r="M43" s="2"/>
    </row>
    <row r="44" spans="1:13" ht="2.25" customHeight="1">
      <c r="A44" s="3"/>
      <c r="B44" s="38"/>
      <c r="C44" s="34"/>
      <c r="D44" s="35"/>
      <c r="E44" s="36"/>
      <c r="F44" s="36"/>
      <c r="G44" s="36"/>
      <c r="H44" s="36"/>
      <c r="I44" s="39"/>
      <c r="J44" s="36"/>
      <c r="K44" s="36"/>
      <c r="L44" s="37"/>
      <c r="M44" s="2"/>
    </row>
    <row r="45" spans="1:13" ht="3" customHeight="1">
      <c r="A45" s="3"/>
      <c r="B45" s="41"/>
      <c r="C45" s="22"/>
      <c r="D45" s="22"/>
      <c r="E45" s="40"/>
      <c r="F45" s="40"/>
      <c r="G45" s="40"/>
      <c r="H45" s="40"/>
      <c r="I45" s="42"/>
      <c r="J45" s="40"/>
      <c r="K45" s="40"/>
      <c r="L45" s="40"/>
      <c r="M45" s="2"/>
    </row>
    <row r="46" spans="1:13" s="55" customFormat="1" ht="12" customHeight="1">
      <c r="A46" s="53"/>
      <c r="B46" s="67" t="s">
        <v>49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4"/>
    </row>
    <row r="47" spans="1:13" s="55" customFormat="1" ht="12" customHeight="1">
      <c r="A47" s="53"/>
      <c r="B47" s="67" t="s">
        <v>50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54"/>
    </row>
    <row r="48" spans="1:13" s="55" customFormat="1" ht="12" customHeight="1">
      <c r="A48" s="53"/>
      <c r="B48" s="68" t="s">
        <v>55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54"/>
    </row>
    <row r="49" spans="1:13" ht="23.25">
      <c r="A49" s="1"/>
      <c r="M49" s="2"/>
    </row>
  </sheetData>
  <sheetProtection/>
  <protectedRanges>
    <protectedRange sqref="L13:L43" name="avance_1_1"/>
  </protectedRanges>
  <mergeCells count="7">
    <mergeCell ref="B48:L48"/>
    <mergeCell ref="E8:E9"/>
    <mergeCell ref="I8:I9"/>
    <mergeCell ref="B7:B10"/>
    <mergeCell ref="D7:D10"/>
    <mergeCell ref="B47:L47"/>
    <mergeCell ref="B46:L46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r:id="rId1"/>
  <ignoredErrors>
    <ignoredError sqref="E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2016-03-30T00:49:14Z</cp:lastPrinted>
  <dcterms:created xsi:type="dcterms:W3CDTF">1998-09-04T17:09:23Z</dcterms:created>
  <dcterms:modified xsi:type="dcterms:W3CDTF">2016-03-30T01:39:25Z</dcterms:modified>
  <cp:category/>
  <cp:version/>
  <cp:contentType/>
  <cp:contentStatus/>
</cp:coreProperties>
</file>