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8" activeTab="0"/>
  </bookViews>
  <sheets>
    <sheet name="Hoja1" sheetId="1" r:id="rId1"/>
  </sheets>
  <definedNames>
    <definedName name="_xlnm.Print_Area" localSheetId="0">'Hoja1'!$A$1:$G$369</definedName>
    <definedName name="_xlnm.Print_Titles" localSheetId="0">'Hoja1'!$1:$10</definedName>
  </definedNames>
  <calcPr fullCalcOnLoad="1"/>
</workbook>
</file>

<file path=xl/sharedStrings.xml><?xml version="1.0" encoding="utf-8"?>
<sst xmlns="http://schemas.openxmlformats.org/spreadsheetml/2006/main" count="318" uniqueCount="196">
  <si>
    <t>GASTO DE LAS OFICINAS DIPLOMÁTICAS Y CONSULARES DEL PAÍS EN EL EXTERIOR</t>
  </si>
  <si>
    <t>(PESOS)</t>
  </si>
  <si>
    <t>REPRESENTACIONES DIPLOMÁTICAS Y CONSULARES EN:</t>
  </si>
  <si>
    <t>PRESUPUESTO</t>
  </si>
  <si>
    <t>TOTAL</t>
  </si>
  <si>
    <t>CONSULTORÍA JURIDICA (121)</t>
  </si>
  <si>
    <t>OEA</t>
  </si>
  <si>
    <t>ONU</t>
  </si>
  <si>
    <t>Subtotal</t>
  </si>
  <si>
    <t xml:space="preserve">AMÉRICA DEL NORTE (210) </t>
  </si>
  <si>
    <t>Canadá</t>
  </si>
  <si>
    <t>Estados Unidos de América</t>
  </si>
  <si>
    <t>Sacramento</t>
  </si>
  <si>
    <t>Boise</t>
  </si>
  <si>
    <t>Las Vegas</t>
  </si>
  <si>
    <t>Los Àngeles</t>
  </si>
  <si>
    <t>San Diego</t>
  </si>
  <si>
    <t>San Francisco</t>
  </si>
  <si>
    <t xml:space="preserve">PROTECCIÓN A MEXICANOS EN EL EXTERIOR (211) </t>
  </si>
  <si>
    <t>Albuquerque</t>
  </si>
  <si>
    <t>Anchorage</t>
  </si>
  <si>
    <t>Atlanta</t>
  </si>
  <si>
    <t>Austin</t>
  </si>
  <si>
    <t>Boston</t>
  </si>
  <si>
    <t>Brownsville</t>
  </si>
  <si>
    <t>Caléxico</t>
  </si>
  <si>
    <t>Calgary</t>
  </si>
  <si>
    <t>Chicago</t>
  </si>
  <si>
    <t>Dallas</t>
  </si>
  <si>
    <t>Del Río</t>
  </si>
  <si>
    <t>Denver</t>
  </si>
  <si>
    <t>Detroit</t>
  </si>
  <si>
    <t>Douglas</t>
  </si>
  <si>
    <t>Eagle Pass</t>
  </si>
  <si>
    <t>El Paso</t>
  </si>
  <si>
    <t>Filadelfia</t>
  </si>
  <si>
    <t>Fresno</t>
  </si>
  <si>
    <t>Gran Bretaña</t>
  </si>
  <si>
    <t>Guangzhou</t>
  </si>
  <si>
    <t>Guatemala</t>
  </si>
  <si>
    <t>Hong Kong</t>
  </si>
  <si>
    <t>Houston</t>
  </si>
  <si>
    <t>Indianápolis</t>
  </si>
  <si>
    <t>Inst. Cult. en Costa Rica</t>
  </si>
  <si>
    <t>Inst. Cult. en San Antonio</t>
  </si>
  <si>
    <t>Kansas</t>
  </si>
  <si>
    <t>Laredo Texas</t>
  </si>
  <si>
    <t>Leamington</t>
  </si>
  <si>
    <t>Little Rock</t>
  </si>
  <si>
    <t>Los Ángeles</t>
  </si>
  <si>
    <t>Mc Allen</t>
  </si>
  <si>
    <t>Miami</t>
  </si>
  <si>
    <t>Montreal</t>
  </si>
  <si>
    <t>Nogales</t>
  </si>
  <si>
    <t>Nueva Orleáns</t>
  </si>
  <si>
    <t>Nueva York</t>
  </si>
  <si>
    <t>Omaha</t>
  </si>
  <si>
    <t>Orlando</t>
  </si>
  <si>
    <t>Oxnard</t>
  </si>
  <si>
    <t>Phoenix</t>
  </si>
  <si>
    <t>Pórtland</t>
  </si>
  <si>
    <t>Presidio</t>
  </si>
  <si>
    <t>Quetzaltenango</t>
  </si>
  <si>
    <t>Raleigh</t>
  </si>
  <si>
    <t>Río de Janeiro</t>
  </si>
  <si>
    <t>Saint Paul</t>
  </si>
  <si>
    <t>Salt Lake City</t>
  </si>
  <si>
    <t>San Antonio</t>
  </si>
  <si>
    <t>San Bernardino</t>
  </si>
  <si>
    <t>San José</t>
  </si>
  <si>
    <t>San Juan Puerto Rico</t>
  </si>
  <si>
    <t>San Pedro Sula</t>
  </si>
  <si>
    <t>Santa Ana</t>
  </si>
  <si>
    <t>Sao Paulo</t>
  </si>
  <si>
    <t>Seattle</t>
  </si>
  <si>
    <t>Shanghai</t>
  </si>
  <si>
    <t>Tecún Umán</t>
  </si>
  <si>
    <t>Toronto</t>
  </si>
  <si>
    <t>Tucson</t>
  </si>
  <si>
    <t>Vancouver</t>
  </si>
  <si>
    <t>Washington</t>
  </si>
  <si>
    <t>Yuma</t>
  </si>
  <si>
    <t xml:space="preserve">SERVICIOS CONSULARES (212) </t>
  </si>
  <si>
    <t>Barcelona</t>
  </si>
  <si>
    <t>Cuba</t>
  </si>
  <si>
    <t>Estambul</t>
  </si>
  <si>
    <t>Etiopía</t>
  </si>
  <si>
    <t>Frankfurt</t>
  </si>
  <si>
    <t>Haití</t>
  </si>
  <si>
    <t>Inst. Cult. en España</t>
  </si>
  <si>
    <t>Inst. Cult. en Francia</t>
  </si>
  <si>
    <t>Milán</t>
  </si>
  <si>
    <t>París</t>
  </si>
  <si>
    <t xml:space="preserve">SUBSECRETARÍA PARA AMÉRICA LATINA Y EL CARIBE (300) </t>
  </si>
  <si>
    <t>Colombia</t>
  </si>
  <si>
    <t xml:space="preserve">AMÉRICA LATINA Y EL CARIBE (310) </t>
  </si>
  <si>
    <t>Argentina</t>
  </si>
  <si>
    <t>Belice</t>
  </si>
  <si>
    <t>Bolivia</t>
  </si>
  <si>
    <t>Brasil</t>
  </si>
  <si>
    <t>Costa Rica</t>
  </si>
  <si>
    <t>Ecuador</t>
  </si>
  <si>
    <t>Guyana</t>
  </si>
  <si>
    <t>Honduras</t>
  </si>
  <si>
    <t>Jamaica</t>
  </si>
  <si>
    <t>Nicaragua</t>
  </si>
  <si>
    <t>Panamá</t>
  </si>
  <si>
    <t>Paraguay</t>
  </si>
  <si>
    <t>Perú</t>
  </si>
  <si>
    <t>República de Chile</t>
  </si>
  <si>
    <t>República del Salvador</t>
  </si>
  <si>
    <t>República Dominicana</t>
  </si>
  <si>
    <t>Santa Lucía</t>
  </si>
  <si>
    <t>Trinidad y Tobago</t>
  </si>
  <si>
    <t>Uruguay</t>
  </si>
  <si>
    <t>Venezuela</t>
  </si>
  <si>
    <t xml:space="preserve">SUBSECRETARÍA DE RELACIONES EXTERIORES (400) </t>
  </si>
  <si>
    <t>Arabia Saudita</t>
  </si>
  <si>
    <t>Australia</t>
  </si>
  <si>
    <t>Emiratos Árabes Unidos</t>
  </si>
  <si>
    <t>Finlandia</t>
  </si>
  <si>
    <t>Francia</t>
  </si>
  <si>
    <t>Indonesia</t>
  </si>
  <si>
    <t>Irán</t>
  </si>
  <si>
    <t>Italia</t>
  </si>
  <si>
    <t>Japón</t>
  </si>
  <si>
    <t>Portugal</t>
  </si>
  <si>
    <t>Santa Sede</t>
  </si>
  <si>
    <t>Turquía</t>
  </si>
  <si>
    <t xml:space="preserve">EUROPA (411) </t>
  </si>
  <si>
    <t>Alemania</t>
  </si>
  <si>
    <t>Austria</t>
  </si>
  <si>
    <t>Azerbaiyán</t>
  </si>
  <si>
    <t>Bélgica (Unión Europea)</t>
  </si>
  <si>
    <t>Dinamarca</t>
  </si>
  <si>
    <t>UNESCO</t>
  </si>
  <si>
    <t>España</t>
  </si>
  <si>
    <t>Estrasburgo</t>
  </si>
  <si>
    <t>Federación Rusa</t>
  </si>
  <si>
    <t>Grecia</t>
  </si>
  <si>
    <t>Hungría</t>
  </si>
  <si>
    <t>Irlanda</t>
  </si>
  <si>
    <t>O.I. Ginebra</t>
  </si>
  <si>
    <t>OCDE</t>
  </si>
  <si>
    <t>Países Bajos</t>
  </si>
  <si>
    <t>Polonia</t>
  </si>
  <si>
    <t>Reino de Noruega</t>
  </si>
  <si>
    <t>República Checa</t>
  </si>
  <si>
    <t>Rumania</t>
  </si>
  <si>
    <t>Serbia</t>
  </si>
  <si>
    <t>Suecia</t>
  </si>
  <si>
    <t>Suiza</t>
  </si>
  <si>
    <t>Ucrania</t>
  </si>
  <si>
    <t>ASIA - PACÍFICO  (412)</t>
  </si>
  <si>
    <t>China</t>
  </si>
  <si>
    <t>Corea</t>
  </si>
  <si>
    <t>Filipinas</t>
  </si>
  <si>
    <t>India</t>
  </si>
  <si>
    <t>Malasia</t>
  </si>
  <si>
    <t>Nueva Zelanda</t>
  </si>
  <si>
    <t>Qatar</t>
  </si>
  <si>
    <t>Singapur</t>
  </si>
  <si>
    <t>Tailandia</t>
  </si>
  <si>
    <t>Taiwán</t>
  </si>
  <si>
    <t>Vietnam</t>
  </si>
  <si>
    <t>ÁFRICA Y MEDIO ORIENTE - (413)</t>
  </si>
  <si>
    <t>Argelia</t>
  </si>
  <si>
    <t>Emiratos Arabes Unidos</t>
  </si>
  <si>
    <t>Ramalá</t>
  </si>
  <si>
    <t>Israel</t>
  </si>
  <si>
    <t>Kenia</t>
  </si>
  <si>
    <t>Kuwait</t>
  </si>
  <si>
    <t>Líbano</t>
  </si>
  <si>
    <t>Marruecos</t>
  </si>
  <si>
    <t>Nigeria</t>
  </si>
  <si>
    <t>República de Ghana</t>
  </si>
  <si>
    <t>República Arabe Egipto</t>
  </si>
  <si>
    <t>Sudáfrica</t>
  </si>
  <si>
    <t>AGENCIA MEXICANA DE COOPERACIÓN INTERNACIONAL PARA EL DESARROLLO (K00)</t>
  </si>
  <si>
    <t xml:space="preserve">SUBSECRETARÍA PARA ASUNTOS MULTILATERALES Y DERECHOS HUMANOS (800) </t>
  </si>
  <si>
    <t>DIRECCIÓN GENERAL PARA TEMAS GLOBALES(810)</t>
  </si>
  <si>
    <t>DIRECCIÓN GENERAL PARA LA ORGANIZACIÓN DE LAS NACIONES UNIDAS (811)</t>
  </si>
  <si>
    <t>DIRECCIÓN GENERAL DE DERECHOS HUMANOS Y DEMOCRACIA (812)</t>
  </si>
  <si>
    <t>2/ Incluye presupuesto pagado y ADEFAS. Las cifras a pesos y las sumas, pueden diferir por efectos de redondeo.</t>
  </si>
  <si>
    <t>Fuente: Secretaría de Relaciones Exteriores.</t>
  </si>
  <si>
    <r>
      <t xml:space="preserve">Ejercicio 2014 </t>
    </r>
    <r>
      <rPr>
        <vertAlign val="superscript"/>
        <sz val="7"/>
        <color indexed="9"/>
        <rFont val="Soberana Sans"/>
        <family val="3"/>
      </rPr>
      <t>1/</t>
    </r>
  </si>
  <si>
    <r>
      <t xml:space="preserve">Ejercicio 2015 </t>
    </r>
    <r>
      <rPr>
        <vertAlign val="superscript"/>
        <sz val="7"/>
        <color indexed="9"/>
        <rFont val="Soberana Sans"/>
        <family val="3"/>
      </rPr>
      <t>2/</t>
    </r>
  </si>
  <si>
    <t>CUENTA PÚBLICA 2015</t>
  </si>
  <si>
    <t>1/ Corresponde a lo informado en la partida 39902.-Gasto de las oficinas del Servicio Exterior Mexicano en la Cuenta Pública 2014.</t>
  </si>
  <si>
    <t>Milwaukee</t>
  </si>
  <si>
    <t xml:space="preserve">DIRECCIÓN GENERAL  DE ORGANISMOS Y MECANISMOS REGIONALES AMERICANOS (311) </t>
  </si>
  <si>
    <t>Jordania</t>
  </si>
  <si>
    <t>Rusia</t>
  </si>
  <si>
    <t>Federación Rusia</t>
  </si>
  <si>
    <t>OI</t>
  </si>
  <si>
    <t>05 RELACIONES EXTERIORES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</si>
</sst>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_ * #,##0_ ;_ * \-#,##0_ ;_ * &quot;-&quot;??_ ;_ @_ "/>
    <numFmt numFmtId="166" formatCode="#,##0_);\(#,##0\)"/>
    <numFmt numFmtId="167" formatCode="_ * #,##0.00_ ;_ * \-#,##0.00_ ;_ * &quot;-&quot;??_ ;_ @_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Soberana Sans"/>
      <family val="3"/>
    </font>
    <font>
      <sz val="18"/>
      <name val="Arial"/>
      <family val="2"/>
    </font>
    <font>
      <sz val="14"/>
      <name val="Soberana Sans"/>
      <family val="3"/>
    </font>
    <font>
      <sz val="14"/>
      <name val="Arial"/>
      <family val="2"/>
    </font>
    <font>
      <sz val="9"/>
      <name val="Soberana Sans"/>
      <family val="3"/>
    </font>
    <font>
      <vertAlign val="superscript"/>
      <sz val="7"/>
      <color indexed="9"/>
      <name val="Soberana Sans"/>
      <family val="3"/>
    </font>
    <font>
      <sz val="7"/>
      <name val="Soberana Sans"/>
      <family val="3"/>
    </font>
    <font>
      <b/>
      <sz val="7"/>
      <name val="Soberana Sans"/>
      <family val="3"/>
    </font>
    <font>
      <sz val="7"/>
      <color indexed="8"/>
      <name val="Soberana Sans"/>
      <family val="3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Soberana Sans"/>
      <family val="3"/>
    </font>
    <font>
      <sz val="7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1"/>
      <name val="Soberana Sans"/>
      <family val="3"/>
    </font>
    <font>
      <sz val="7"/>
      <color theme="1"/>
      <name val="Soberana Sans"/>
      <family val="3"/>
    </font>
    <font>
      <sz val="7"/>
      <color theme="0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53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/>
      <bottom style="thin">
        <color theme="0"/>
      </bottom>
    </border>
    <border>
      <left style="thin">
        <color rgb="FF00853F"/>
      </left>
      <right/>
      <top style="thin">
        <color rgb="FF00853F"/>
      </top>
      <bottom/>
    </border>
    <border>
      <left/>
      <right/>
      <top style="thin">
        <color rgb="FF00853F"/>
      </top>
      <bottom/>
    </border>
    <border>
      <left/>
      <right style="thin">
        <color theme="0"/>
      </right>
      <top style="thin">
        <color rgb="FF00853F"/>
      </top>
      <bottom/>
    </border>
    <border>
      <left style="thin">
        <color rgb="FF00853F"/>
      </left>
      <right/>
      <top/>
      <bottom/>
    </border>
    <border>
      <left/>
      <right style="thin">
        <color theme="0"/>
      </right>
      <top/>
      <bottom/>
    </border>
    <border>
      <left style="thin">
        <color rgb="FF00853F"/>
      </left>
      <right/>
      <top/>
      <bottom style="thin">
        <color rgb="FF00853F"/>
      </bottom>
    </border>
    <border>
      <left/>
      <right/>
      <top/>
      <bottom style="thin">
        <color rgb="FF00853F"/>
      </bottom>
    </border>
    <border>
      <left/>
      <right style="thin">
        <color theme="0"/>
      </right>
      <top/>
      <bottom style="thin">
        <color rgb="FF00853F"/>
      </bottom>
    </border>
    <border>
      <left style="thin">
        <color theme="0"/>
      </left>
      <right style="thin">
        <color theme="0"/>
      </right>
      <top style="thin">
        <color rgb="FF00853F"/>
      </top>
      <bottom style="thin">
        <color theme="0"/>
      </bottom>
    </border>
    <border>
      <left style="thin">
        <color theme="0"/>
      </left>
      <right style="thin">
        <color rgb="FF00853F"/>
      </right>
      <top style="thin">
        <color rgb="FF00853F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0853F"/>
      </bottom>
    </border>
    <border>
      <left style="thin">
        <color theme="0"/>
      </left>
      <right style="thin">
        <color rgb="FF00853F"/>
      </right>
      <top style="thin">
        <color theme="0"/>
      </top>
      <bottom/>
    </border>
    <border>
      <left style="thin">
        <color theme="0"/>
      </left>
      <right style="thin">
        <color rgb="FF00853F"/>
      </right>
      <top/>
      <bottom style="thin">
        <color rgb="FF0085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37" fontId="2" fillId="0" borderId="10" xfId="0" applyNumberFormat="1" applyFont="1" applyFill="1" applyBorder="1" applyAlignment="1">
      <alignment horizontal="centerContinuous" vertical="center"/>
    </xf>
    <xf numFmtId="49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37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4" fillId="0" borderId="0" xfId="0" applyFont="1" applyAlignment="1">
      <alignment/>
    </xf>
    <xf numFmtId="37" fontId="9" fillId="0" borderId="0" xfId="0" applyNumberFormat="1" applyFont="1" applyFill="1" applyBorder="1" applyAlignment="1">
      <alignment horizontal="right" vertical="center"/>
    </xf>
    <xf numFmtId="37" fontId="46" fillId="0" borderId="12" xfId="0" applyNumberFormat="1" applyFont="1" applyFill="1" applyBorder="1" applyAlignment="1" quotePrefix="1">
      <alignment horizontal="right" vertical="center"/>
    </xf>
    <xf numFmtId="49" fontId="9" fillId="0" borderId="0" xfId="53" applyNumberFormat="1" applyFont="1" applyFill="1" applyBorder="1" applyAlignment="1">
      <alignment horizontal="left" vertical="center"/>
      <protection/>
    </xf>
    <xf numFmtId="49" fontId="8" fillId="0" borderId="0" xfId="0" applyNumberFormat="1" applyFont="1" applyFill="1" applyBorder="1" applyAlignment="1">
      <alignment vertical="center"/>
    </xf>
    <xf numFmtId="166" fontId="8" fillId="0" borderId="12" xfId="0" applyNumberFormat="1" applyFont="1" applyFill="1" applyBorder="1" applyAlignment="1">
      <alignment vertical="center"/>
    </xf>
    <xf numFmtId="165" fontId="8" fillId="0" borderId="12" xfId="0" applyNumberFormat="1" applyFont="1" applyFill="1" applyBorder="1" applyAlignment="1">
      <alignment vertical="center"/>
    </xf>
    <xf numFmtId="0" fontId="8" fillId="0" borderId="0" xfId="53" applyFont="1" applyFill="1" applyBorder="1" applyAlignment="1">
      <alignment/>
      <protection/>
    </xf>
    <xf numFmtId="0" fontId="8" fillId="0" borderId="0" xfId="0" applyFont="1" applyFill="1" applyBorder="1" applyAlignment="1">
      <alignment horizontal="right" vertical="center"/>
    </xf>
    <xf numFmtId="49" fontId="8" fillId="0" borderId="0" xfId="53" applyNumberFormat="1" applyFont="1" applyFill="1" applyBorder="1" applyAlignment="1">
      <alignment vertical="center"/>
      <protection/>
    </xf>
    <xf numFmtId="165" fontId="8" fillId="0" borderId="12" xfId="49" applyNumberFormat="1" applyFont="1" applyFill="1" applyBorder="1" applyAlignment="1">
      <alignment vertical="center"/>
    </xf>
    <xf numFmtId="165" fontId="8" fillId="0" borderId="12" xfId="53" applyNumberFormat="1" applyFont="1" applyFill="1" applyBorder="1">
      <alignment/>
      <protection/>
    </xf>
    <xf numFmtId="0" fontId="8" fillId="0" borderId="0" xfId="53" applyFont="1" applyFill="1" applyBorder="1">
      <alignment/>
      <protection/>
    </xf>
    <xf numFmtId="165" fontId="10" fillId="0" borderId="12" xfId="49" applyNumberFormat="1" applyFont="1" applyFill="1" applyBorder="1" applyAlignment="1">
      <alignment vertical="center"/>
    </xf>
    <xf numFmtId="0" fontId="47" fillId="0" borderId="0" xfId="0" applyFont="1" applyFill="1" applyBorder="1" applyAlignment="1">
      <alignment/>
    </xf>
    <xf numFmtId="165" fontId="8" fillId="0" borderId="12" xfId="49" applyNumberFormat="1" applyFont="1" applyFill="1" applyBorder="1" applyAlignment="1">
      <alignment/>
    </xf>
    <xf numFmtId="49" fontId="8" fillId="0" borderId="0" xfId="53" applyNumberFormat="1" applyFont="1" applyFill="1" applyBorder="1" applyAlignment="1">
      <alignment horizontal="right" vertical="center"/>
      <protection/>
    </xf>
    <xf numFmtId="49" fontId="8" fillId="0" borderId="13" xfId="53" applyNumberFormat="1" applyFont="1" applyFill="1" applyBorder="1" applyAlignment="1">
      <alignment vertical="center"/>
      <protection/>
    </xf>
    <xf numFmtId="165" fontId="10" fillId="0" borderId="14" xfId="49" applyNumberFormat="1" applyFont="1" applyFill="1" applyBorder="1" applyAlignment="1">
      <alignment vertical="center"/>
    </xf>
    <xf numFmtId="165" fontId="8" fillId="0" borderId="12" xfId="49" applyNumberFormat="1" applyFont="1" applyFill="1" applyBorder="1" applyAlignment="1">
      <alignment/>
    </xf>
    <xf numFmtId="49" fontId="8" fillId="0" borderId="15" xfId="53" applyNumberFormat="1" applyFont="1" applyFill="1" applyBorder="1" applyAlignment="1">
      <alignment vertical="center"/>
      <protection/>
    </xf>
    <xf numFmtId="49" fontId="8" fillId="0" borderId="0" xfId="53" applyNumberFormat="1" applyFont="1" applyFill="1" applyBorder="1" applyAlignment="1">
      <alignment horizontal="left" vertical="center"/>
      <protection/>
    </xf>
    <xf numFmtId="37" fontId="8" fillId="0" borderId="0" xfId="0" applyNumberFormat="1" applyFont="1" applyFill="1" applyBorder="1" applyAlignment="1">
      <alignment horizontal="centerContinuous" vertical="center"/>
    </xf>
    <xf numFmtId="49" fontId="9" fillId="0" borderId="0" xfId="53" applyNumberFormat="1" applyFont="1" applyFill="1" applyBorder="1" applyAlignment="1">
      <alignment horizontal="left" vertical="center" wrapText="1"/>
      <protection/>
    </xf>
    <xf numFmtId="37" fontId="9" fillId="0" borderId="15" xfId="0" applyNumberFormat="1" applyFont="1" applyFill="1" applyBorder="1" applyAlignment="1">
      <alignment horizontal="centerContinuous" vertical="center"/>
    </xf>
    <xf numFmtId="49" fontId="8" fillId="0" borderId="15" xfId="0" applyNumberFormat="1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37" fontId="8" fillId="0" borderId="12" xfId="0" applyNumberFormat="1" applyFont="1" applyFill="1" applyBorder="1" applyAlignment="1" quotePrefix="1">
      <alignment horizontal="center" vertical="center"/>
    </xf>
    <xf numFmtId="0" fontId="47" fillId="0" borderId="13" xfId="0" applyFont="1" applyFill="1" applyBorder="1" applyAlignment="1">
      <alignment/>
    </xf>
    <xf numFmtId="49" fontId="8" fillId="0" borderId="13" xfId="53" applyNumberFormat="1" applyFont="1" applyFill="1" applyBorder="1" applyAlignment="1">
      <alignment horizontal="left" vertical="center"/>
      <protection/>
    </xf>
    <xf numFmtId="165" fontId="8" fillId="0" borderId="14" xfId="49" applyNumberFormat="1" applyFont="1" applyFill="1" applyBorder="1" applyAlignment="1">
      <alignment/>
    </xf>
    <xf numFmtId="49" fontId="8" fillId="0" borderId="13" xfId="53" applyNumberFormat="1" applyFont="1" applyFill="1" applyBorder="1" applyAlignment="1">
      <alignment horizontal="right" vertical="center"/>
      <protection/>
    </xf>
    <xf numFmtId="0" fontId="8" fillId="0" borderId="13" xfId="53" applyFont="1" applyFill="1" applyBorder="1" applyAlignment="1">
      <alignment/>
      <protection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164" fontId="6" fillId="0" borderId="0" xfId="0" applyNumberFormat="1" applyFont="1" applyFill="1" applyAlignment="1">
      <alignment horizontal="center" vertical="center"/>
    </xf>
    <xf numFmtId="37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37" fontId="48" fillId="33" borderId="17" xfId="0" applyNumberFormat="1" applyFont="1" applyFill="1" applyBorder="1" applyAlignment="1">
      <alignment horizontal="center" vertical="center"/>
    </xf>
    <xf numFmtId="37" fontId="48" fillId="33" borderId="18" xfId="0" applyNumberFormat="1" applyFont="1" applyFill="1" applyBorder="1" applyAlignment="1">
      <alignment horizontal="center" vertical="center"/>
    </xf>
    <xf numFmtId="37" fontId="48" fillId="33" borderId="19" xfId="0" applyNumberFormat="1" applyFont="1" applyFill="1" applyBorder="1" applyAlignment="1">
      <alignment horizontal="center" vertical="center"/>
    </xf>
    <xf numFmtId="37" fontId="48" fillId="33" borderId="20" xfId="0" applyNumberFormat="1" applyFont="1" applyFill="1" applyBorder="1" applyAlignment="1">
      <alignment horizontal="center" vertical="center"/>
    </xf>
    <xf numFmtId="37" fontId="48" fillId="33" borderId="0" xfId="0" applyNumberFormat="1" applyFont="1" applyFill="1" applyBorder="1" applyAlignment="1">
      <alignment horizontal="center" vertical="center"/>
    </xf>
    <xf numFmtId="37" fontId="48" fillId="33" borderId="21" xfId="0" applyNumberFormat="1" applyFont="1" applyFill="1" applyBorder="1" applyAlignment="1">
      <alignment horizontal="center" vertical="center"/>
    </xf>
    <xf numFmtId="37" fontId="48" fillId="33" borderId="22" xfId="0" applyNumberFormat="1" applyFont="1" applyFill="1" applyBorder="1" applyAlignment="1">
      <alignment horizontal="center" vertical="center"/>
    </xf>
    <xf numFmtId="37" fontId="48" fillId="33" borderId="23" xfId="0" applyNumberFormat="1" applyFont="1" applyFill="1" applyBorder="1" applyAlignment="1">
      <alignment horizontal="center" vertical="center"/>
    </xf>
    <xf numFmtId="37" fontId="48" fillId="33" borderId="24" xfId="0" applyNumberFormat="1" applyFont="1" applyFill="1" applyBorder="1" applyAlignment="1">
      <alignment horizontal="center" vertical="center"/>
    </xf>
    <xf numFmtId="37" fontId="48" fillId="33" borderId="25" xfId="0" applyNumberFormat="1" applyFont="1" applyFill="1" applyBorder="1" applyAlignment="1">
      <alignment horizontal="center" vertical="center"/>
    </xf>
    <xf numFmtId="0" fontId="48" fillId="33" borderId="26" xfId="0" applyFont="1" applyFill="1" applyBorder="1" applyAlignment="1">
      <alignment horizontal="center" vertical="center"/>
    </xf>
    <xf numFmtId="0" fontId="48" fillId="33" borderId="27" xfId="0" applyNumberFormat="1" applyFont="1" applyFill="1" applyBorder="1" applyAlignment="1" quotePrefix="1">
      <alignment horizontal="center" vertical="center"/>
    </xf>
    <xf numFmtId="0" fontId="48" fillId="33" borderId="28" xfId="0" applyFont="1" applyFill="1" applyBorder="1" applyAlignment="1">
      <alignment horizontal="center" vertical="center"/>
    </xf>
    <xf numFmtId="0" fontId="48" fillId="33" borderId="29" xfId="0" applyNumberFormat="1" applyFont="1" applyFill="1" applyBorder="1" applyAlignment="1" quotePrefix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49" fontId="8" fillId="0" borderId="0" xfId="53" applyNumberFormat="1" applyFont="1" applyFill="1" applyBorder="1" applyAlignment="1">
      <alignment horizontal="left" vertical="center" wrapText="1"/>
      <protection/>
    </xf>
    <xf numFmtId="49" fontId="8" fillId="0" borderId="21" xfId="53" applyNumberFormat="1" applyFont="1" applyFill="1" applyBorder="1" applyAlignment="1">
      <alignment horizontal="left" vertical="center" wrapText="1"/>
      <protection/>
    </xf>
    <xf numFmtId="49" fontId="8" fillId="0" borderId="0" xfId="53" applyNumberFormat="1" applyFont="1" applyFill="1" applyBorder="1" applyAlignment="1">
      <alignment vertical="top" wrapText="1"/>
      <protection/>
    </xf>
    <xf numFmtId="0" fontId="11" fillId="0" borderId="0" xfId="0" applyFont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69"/>
  <sheetViews>
    <sheetView showGridLines="0" tabSelected="1" zoomScaleSheetLayoutView="85" workbookViewId="0" topLeftCell="A1">
      <selection activeCell="B4" sqref="B4:F4"/>
    </sheetView>
  </sheetViews>
  <sheetFormatPr defaultColWidth="0" defaultRowHeight="12.75" customHeight="1"/>
  <cols>
    <col min="1" max="1" width="2.7109375" style="5" customWidth="1"/>
    <col min="2" max="2" width="1.57421875" style="0" customWidth="1"/>
    <col min="3" max="3" width="69.28125" style="0" bestFit="1" customWidth="1"/>
    <col min="4" max="4" width="6.00390625" style="0" customWidth="1"/>
    <col min="5" max="5" width="11.421875" style="0" customWidth="1"/>
    <col min="6" max="6" width="11.140625" style="0" bestFit="1" customWidth="1"/>
    <col min="7" max="7" width="2.7109375" style="5" customWidth="1"/>
    <col min="8" max="16384" width="0" style="5" hidden="1" customWidth="1"/>
  </cols>
  <sheetData>
    <row r="1" ht="8.25" customHeight="1"/>
    <row r="2" spans="2:6" ht="12.75" customHeight="1">
      <c r="B2" s="45" t="s">
        <v>187</v>
      </c>
      <c r="C2" s="45"/>
      <c r="D2" s="45"/>
      <c r="E2" s="45"/>
      <c r="F2" s="45"/>
    </row>
    <row r="3" spans="2:6" ht="12.75" customHeight="1">
      <c r="B3" s="46" t="s">
        <v>0</v>
      </c>
      <c r="C3" s="46"/>
      <c r="D3" s="46"/>
      <c r="E3" s="46"/>
      <c r="F3" s="46"/>
    </row>
    <row r="4" spans="2:6" ht="12.75" customHeight="1">
      <c r="B4" s="47" t="s">
        <v>195</v>
      </c>
      <c r="C4" s="47"/>
      <c r="D4" s="47"/>
      <c r="E4" s="47"/>
      <c r="F4" s="47"/>
    </row>
    <row r="5" spans="2:6" ht="15" customHeight="1">
      <c r="B5" s="48" t="s">
        <v>1</v>
      </c>
      <c r="C5" s="48"/>
      <c r="D5" s="48"/>
      <c r="E5" s="48"/>
      <c r="F5" s="48"/>
    </row>
    <row r="6" spans="2:6" ht="2.25" customHeight="1">
      <c r="B6" s="36"/>
      <c r="C6" s="36"/>
      <c r="D6" s="36"/>
      <c r="E6" s="36"/>
      <c r="F6" s="36"/>
    </row>
    <row r="7" spans="2:6" ht="12.75" customHeight="1">
      <c r="B7" s="49" t="s">
        <v>2</v>
      </c>
      <c r="C7" s="50"/>
      <c r="D7" s="51"/>
      <c r="E7" s="58" t="s">
        <v>3</v>
      </c>
      <c r="F7" s="59"/>
    </row>
    <row r="8" spans="2:6" ht="12.75" customHeight="1">
      <c r="B8" s="52"/>
      <c r="C8" s="53"/>
      <c r="D8" s="54"/>
      <c r="E8" s="60" t="s">
        <v>185</v>
      </c>
      <c r="F8" s="62" t="s">
        <v>186</v>
      </c>
    </row>
    <row r="9" spans="2:6" ht="12.75" customHeight="1">
      <c r="B9" s="55"/>
      <c r="C9" s="56"/>
      <c r="D9" s="57"/>
      <c r="E9" s="61"/>
      <c r="F9" s="63"/>
    </row>
    <row r="10" spans="2:6" ht="6" customHeight="1">
      <c r="B10" s="1"/>
      <c r="C10" s="31"/>
      <c r="D10" s="31"/>
      <c r="E10" s="37"/>
      <c r="F10" s="37"/>
    </row>
    <row r="11" spans="2:6" ht="12.75" customHeight="1">
      <c r="B11" s="1"/>
      <c r="C11" s="10" t="s">
        <v>4</v>
      </c>
      <c r="D11" s="33"/>
      <c r="E11" s="11">
        <f>SUM(E17+E30+E70+E152+E165+E195+E216+E252+E271+E294+E333+E342+E353+E359+E365)</f>
        <v>1924338185.9327652</v>
      </c>
      <c r="F11" s="11">
        <f>SUM(F17+F30+F70+F152+F165+F195+F201+F216+F252+F271+F294+F333+F342+F353+F359+F365)</f>
        <v>2314143628.882845</v>
      </c>
    </row>
    <row r="12" spans="2:6" ht="12.75" customHeight="1">
      <c r="B12" s="2"/>
      <c r="C12" s="12" t="s">
        <v>5</v>
      </c>
      <c r="D12" s="34"/>
      <c r="E12" s="14"/>
      <c r="F12" s="14"/>
    </row>
    <row r="13" spans="2:6" ht="6" customHeight="1">
      <c r="B13" s="2"/>
      <c r="C13" s="13"/>
      <c r="D13" s="34"/>
      <c r="E13" s="14"/>
      <c r="F13" s="14"/>
    </row>
    <row r="14" spans="2:6" ht="12.75" customHeight="1">
      <c r="B14" s="2"/>
      <c r="C14" s="13" t="s">
        <v>6</v>
      </c>
      <c r="D14" s="34"/>
      <c r="E14" s="15">
        <v>26549.07137</v>
      </c>
      <c r="F14" s="15"/>
    </row>
    <row r="15" spans="2:6" ht="12.75" customHeight="1">
      <c r="B15" s="2"/>
      <c r="C15" s="16" t="s">
        <v>7</v>
      </c>
      <c r="D15" s="13"/>
      <c r="E15" s="15">
        <v>223954.68879999997</v>
      </c>
      <c r="F15" s="15"/>
    </row>
    <row r="16" spans="2:6" ht="6" customHeight="1">
      <c r="B16" s="2"/>
      <c r="C16" s="13"/>
      <c r="D16" s="13"/>
      <c r="E16" s="14"/>
      <c r="F16" s="14"/>
    </row>
    <row r="17" spans="2:6" ht="12.75" customHeight="1">
      <c r="B17" s="2"/>
      <c r="C17" s="17" t="s">
        <v>8</v>
      </c>
      <c r="D17" s="13"/>
      <c r="E17" s="14">
        <f>SUM(E14:E16)</f>
        <v>250503.76016999997</v>
      </c>
      <c r="F17" s="14"/>
    </row>
    <row r="18" spans="2:6" ht="6" customHeight="1">
      <c r="B18" s="2"/>
      <c r="C18" s="13"/>
      <c r="D18" s="13"/>
      <c r="E18" s="14"/>
      <c r="F18" s="14"/>
    </row>
    <row r="19" spans="2:6" ht="12.75" customHeight="1">
      <c r="B19" s="2"/>
      <c r="C19" s="12" t="s">
        <v>9</v>
      </c>
      <c r="D19" s="18"/>
      <c r="E19" s="19"/>
      <c r="F19" s="19"/>
    </row>
    <row r="20" spans="2:6" ht="6" customHeight="1">
      <c r="B20" s="2"/>
      <c r="C20" s="18"/>
      <c r="D20" s="18"/>
      <c r="E20" s="19"/>
      <c r="F20" s="19"/>
    </row>
    <row r="21" spans="2:6" ht="12.75" customHeight="1">
      <c r="B21" s="2"/>
      <c r="C21" s="18" t="s">
        <v>10</v>
      </c>
      <c r="D21" s="18"/>
      <c r="E21" s="20">
        <v>30925727.150160518</v>
      </c>
      <c r="F21" s="20">
        <v>25148837.67673499</v>
      </c>
    </row>
    <row r="22" spans="2:6" ht="12.75" customHeight="1">
      <c r="B22" s="2"/>
      <c r="C22" s="18" t="s">
        <v>11</v>
      </c>
      <c r="D22" s="18"/>
      <c r="E22" s="20">
        <v>78123834.72911608</v>
      </c>
      <c r="F22" s="20">
        <v>75209247.20377886</v>
      </c>
    </row>
    <row r="23" spans="2:6" ht="12.75" customHeight="1">
      <c r="B23" s="2"/>
      <c r="C23" s="21" t="s">
        <v>28</v>
      </c>
      <c r="D23" s="21"/>
      <c r="E23" s="20"/>
      <c r="F23" s="20">
        <v>302969.035</v>
      </c>
    </row>
    <row r="24" spans="2:6" ht="12.75" customHeight="1">
      <c r="B24" s="2"/>
      <c r="C24" s="18" t="s">
        <v>12</v>
      </c>
      <c r="D24" s="18"/>
      <c r="E24" s="22">
        <v>6449.650000000001</v>
      </c>
      <c r="F24" s="22">
        <v>7725.900000000001</v>
      </c>
    </row>
    <row r="25" spans="2:6" ht="12.75" customHeight="1">
      <c r="B25" s="2"/>
      <c r="C25" s="18" t="s">
        <v>15</v>
      </c>
      <c r="D25" s="18"/>
      <c r="E25" s="22">
        <v>15123.685850000009</v>
      </c>
      <c r="F25" s="22"/>
    </row>
    <row r="26" spans="2:6" ht="12.75" customHeight="1">
      <c r="B26" s="2"/>
      <c r="C26" s="18" t="s">
        <v>17</v>
      </c>
      <c r="D26" s="18"/>
      <c r="E26" s="22">
        <v>50956.293</v>
      </c>
      <c r="F26" s="22">
        <v>202580.9566</v>
      </c>
    </row>
    <row r="27" spans="2:6" ht="12.75" customHeight="1">
      <c r="B27" s="2"/>
      <c r="C27" s="23" t="s">
        <v>65</v>
      </c>
      <c r="D27" s="18"/>
      <c r="E27" s="19"/>
      <c r="F27" s="19">
        <v>7725.900000000001</v>
      </c>
    </row>
    <row r="28" spans="2:6" ht="12.75" customHeight="1">
      <c r="B28" s="2"/>
      <c r="C28" s="23"/>
      <c r="D28" s="18"/>
      <c r="E28" s="19"/>
      <c r="F28" s="19"/>
    </row>
    <row r="29" spans="2:6" ht="6" customHeight="1">
      <c r="B29" s="2"/>
      <c r="C29" s="23"/>
      <c r="D29" s="18"/>
      <c r="E29" s="19"/>
      <c r="F29" s="19"/>
    </row>
    <row r="30" spans="2:6" ht="12.75" customHeight="1">
      <c r="B30" s="3"/>
      <c r="C30" s="17" t="s">
        <v>8</v>
      </c>
      <c r="D30" s="18"/>
      <c r="E30" s="19">
        <f>SUM(E21:E28)</f>
        <v>109122091.5081266</v>
      </c>
      <c r="F30" s="19">
        <f>SUM(F21:F28)</f>
        <v>100879086.67211385</v>
      </c>
    </row>
    <row r="31" spans="2:6" ht="6" customHeight="1">
      <c r="B31" s="2"/>
      <c r="C31" s="25"/>
      <c r="D31" s="18"/>
      <c r="E31" s="22"/>
      <c r="F31" s="22"/>
    </row>
    <row r="32" spans="2:6" ht="12.75" customHeight="1">
      <c r="B32" s="2"/>
      <c r="C32" s="12" t="s">
        <v>18</v>
      </c>
      <c r="D32" s="18"/>
      <c r="E32" s="19"/>
      <c r="F32" s="19"/>
    </row>
    <row r="33" spans="2:6" ht="6" customHeight="1">
      <c r="B33" s="2"/>
      <c r="C33" s="12"/>
      <c r="D33" s="18"/>
      <c r="E33" s="19"/>
      <c r="F33" s="19"/>
    </row>
    <row r="34" spans="2:6" ht="12.75" customHeight="1">
      <c r="B34" s="2"/>
      <c r="C34" s="18" t="s">
        <v>19</v>
      </c>
      <c r="D34" s="18"/>
      <c r="E34" s="22"/>
      <c r="F34" s="22">
        <v>10414.624</v>
      </c>
    </row>
    <row r="35" spans="2:6" ht="12.75" customHeight="1">
      <c r="B35" s="2"/>
      <c r="C35" s="18" t="s">
        <v>22</v>
      </c>
      <c r="D35" s="18"/>
      <c r="E35" s="22"/>
      <c r="F35" s="22">
        <v>3951.872</v>
      </c>
    </row>
    <row r="36" spans="2:6" ht="12.75" customHeight="1">
      <c r="B36" s="2"/>
      <c r="C36" s="18" t="s">
        <v>13</v>
      </c>
      <c r="D36" s="18"/>
      <c r="E36" s="22">
        <v>14783.743999999999</v>
      </c>
      <c r="F36" s="22"/>
    </row>
    <row r="37" spans="2:6" ht="12.75" customHeight="1">
      <c r="B37" s="2"/>
      <c r="C37" s="18" t="s">
        <v>23</v>
      </c>
      <c r="D37" s="18"/>
      <c r="E37" s="22"/>
      <c r="F37" s="22">
        <v>17813.384000000002</v>
      </c>
    </row>
    <row r="38" spans="2:6" ht="12.75" customHeight="1">
      <c r="B38" s="2"/>
      <c r="C38" s="18" t="s">
        <v>24</v>
      </c>
      <c r="D38" s="18"/>
      <c r="E38" s="22">
        <v>10638.720000000001</v>
      </c>
      <c r="F38" s="22"/>
    </row>
    <row r="39" spans="2:6" ht="12.75" customHeight="1">
      <c r="B39" s="2"/>
      <c r="C39" s="18" t="s">
        <v>25</v>
      </c>
      <c r="D39" s="18"/>
      <c r="E39" s="22"/>
      <c r="F39" s="22">
        <v>4922.784</v>
      </c>
    </row>
    <row r="40" spans="2:6" ht="12.75" customHeight="1">
      <c r="B40" s="2"/>
      <c r="C40" s="18" t="s">
        <v>27</v>
      </c>
      <c r="D40" s="18"/>
      <c r="E40" s="22"/>
      <c r="F40" s="22">
        <v>25560.239999999998</v>
      </c>
    </row>
    <row r="41" spans="2:6" ht="12.75" customHeight="1">
      <c r="B41" s="2"/>
      <c r="C41" s="18" t="s">
        <v>28</v>
      </c>
      <c r="D41" s="18"/>
      <c r="E41" s="22">
        <v>51788.49999999999</v>
      </c>
      <c r="F41" s="22">
        <v>56317.792</v>
      </c>
    </row>
    <row r="42" spans="2:6" ht="12.75" customHeight="1">
      <c r="B42" s="2"/>
      <c r="C42" s="18" t="s">
        <v>29</v>
      </c>
      <c r="D42" s="18"/>
      <c r="E42" s="22">
        <v>190433.95200000002</v>
      </c>
      <c r="F42" s="22">
        <v>219433.60399999996</v>
      </c>
    </row>
    <row r="43" spans="2:6" ht="12.75" customHeight="1">
      <c r="B43" s="2"/>
      <c r="C43" s="18" t="s">
        <v>30</v>
      </c>
      <c r="D43" s="18"/>
      <c r="E43" s="22"/>
      <c r="F43" s="22">
        <v>7966.879999999999</v>
      </c>
    </row>
    <row r="44" spans="2:6" ht="12.75" customHeight="1">
      <c r="B44" s="4"/>
      <c r="C44" s="26" t="s">
        <v>33</v>
      </c>
      <c r="D44" s="26"/>
      <c r="E44" s="27">
        <v>31933.44</v>
      </c>
      <c r="F44" s="27"/>
    </row>
    <row r="45" spans="2:6" ht="12.75" customHeight="1">
      <c r="B45" s="2"/>
      <c r="C45" s="18" t="s">
        <v>35</v>
      </c>
      <c r="D45" s="18"/>
      <c r="E45" s="22">
        <v>21198.951999999997</v>
      </c>
      <c r="F45" s="22">
        <v>69054.2335</v>
      </c>
    </row>
    <row r="46" spans="2:6" ht="12.75" customHeight="1">
      <c r="B46" s="2"/>
      <c r="C46" s="18" t="s">
        <v>36</v>
      </c>
      <c r="D46" s="18"/>
      <c r="E46" s="22">
        <v>42514.096</v>
      </c>
      <c r="F46" s="22">
        <v>61700.90400000001</v>
      </c>
    </row>
    <row r="47" spans="2:6" ht="12.75" customHeight="1">
      <c r="B47" s="2"/>
      <c r="C47" s="18" t="s">
        <v>41</v>
      </c>
      <c r="D47" s="18"/>
      <c r="E47" s="22">
        <v>82849.68000000001</v>
      </c>
      <c r="F47" s="22">
        <v>310864.75072499993</v>
      </c>
    </row>
    <row r="48" spans="2:6" ht="12.75" customHeight="1">
      <c r="B48" s="2"/>
      <c r="C48" s="18" t="s">
        <v>42</v>
      </c>
      <c r="D48" s="18"/>
      <c r="E48" s="22">
        <v>5221.96</v>
      </c>
      <c r="F48" s="22">
        <v>8580.6</v>
      </c>
    </row>
    <row r="49" spans="2:6" ht="12.75" customHeight="1">
      <c r="B49" s="2"/>
      <c r="C49" s="18" t="s">
        <v>46</v>
      </c>
      <c r="D49" s="18"/>
      <c r="E49" s="22">
        <v>61171.2</v>
      </c>
      <c r="F49" s="22">
        <v>2662.4</v>
      </c>
    </row>
    <row r="50" spans="2:6" ht="12.75" customHeight="1">
      <c r="B50" s="2"/>
      <c r="C50" s="18" t="s">
        <v>14</v>
      </c>
      <c r="D50" s="18"/>
      <c r="E50" s="22">
        <v>62885.999999999985</v>
      </c>
      <c r="F50" s="22">
        <v>92695.17752380954</v>
      </c>
    </row>
    <row r="51" spans="2:6" ht="12.75" customHeight="1">
      <c r="B51" s="2"/>
      <c r="C51" s="18" t="s">
        <v>47</v>
      </c>
      <c r="D51" s="18"/>
      <c r="E51" s="22">
        <v>2058.496</v>
      </c>
      <c r="F51" s="22">
        <v>6440.856</v>
      </c>
    </row>
    <row r="52" spans="2:6" ht="12.75" customHeight="1">
      <c r="B52" s="2"/>
      <c r="C52" s="18" t="s">
        <v>48</v>
      </c>
      <c r="D52" s="18"/>
      <c r="E52" s="22">
        <v>5276.464</v>
      </c>
      <c r="F52" s="22">
        <v>1309.2640000000001</v>
      </c>
    </row>
    <row r="53" spans="2:6" ht="12.75" customHeight="1">
      <c r="B53" s="2"/>
      <c r="C53" s="18" t="s">
        <v>49</v>
      </c>
      <c r="D53" s="18"/>
      <c r="E53" s="22">
        <v>8591.296</v>
      </c>
      <c r="F53" s="22">
        <v>12708.975999999999</v>
      </c>
    </row>
    <row r="54" spans="2:6" ht="12.75" customHeight="1">
      <c r="B54" s="2"/>
      <c r="C54" s="18" t="s">
        <v>50</v>
      </c>
      <c r="D54" s="18"/>
      <c r="E54" s="22"/>
      <c r="F54" s="22">
        <v>10649.6</v>
      </c>
    </row>
    <row r="55" spans="2:6" ht="12.75" customHeight="1">
      <c r="B55" s="2"/>
      <c r="C55" s="18" t="s">
        <v>52</v>
      </c>
      <c r="D55" s="18"/>
      <c r="E55" s="22">
        <v>3151.176</v>
      </c>
      <c r="F55" s="22"/>
    </row>
    <row r="56" spans="2:6" ht="12.75" customHeight="1">
      <c r="B56" s="2"/>
      <c r="C56" s="18" t="s">
        <v>53</v>
      </c>
      <c r="D56" s="18"/>
      <c r="E56" s="22">
        <v>52830.34339130435</v>
      </c>
      <c r="F56" s="22">
        <v>58448</v>
      </c>
    </row>
    <row r="57" spans="2:6" ht="12.75" customHeight="1">
      <c r="B57" s="2"/>
      <c r="C57" s="18" t="s">
        <v>57</v>
      </c>
      <c r="D57" s="18"/>
      <c r="E57" s="22">
        <v>38364.848</v>
      </c>
      <c r="F57" s="22">
        <v>53066.590000000004</v>
      </c>
    </row>
    <row r="58" spans="2:6" ht="12.75" customHeight="1">
      <c r="B58" s="2"/>
      <c r="C58" s="18" t="s">
        <v>58</v>
      </c>
      <c r="D58" s="18"/>
      <c r="E58" s="22"/>
      <c r="F58" s="22">
        <v>2629.44</v>
      </c>
    </row>
    <row r="59" spans="2:6" ht="12.75" customHeight="1">
      <c r="B59" s="2"/>
      <c r="C59" s="18" t="s">
        <v>60</v>
      </c>
      <c r="D59" s="18"/>
      <c r="E59" s="22"/>
      <c r="F59" s="22">
        <v>7920</v>
      </c>
    </row>
    <row r="60" spans="2:6" ht="12.75" customHeight="1">
      <c r="B60" s="2"/>
      <c r="C60" s="18" t="s">
        <v>63</v>
      </c>
      <c r="D60" s="18"/>
      <c r="E60" s="22"/>
      <c r="F60" s="22">
        <v>16637.408</v>
      </c>
    </row>
    <row r="61" spans="2:6" ht="12.75" customHeight="1">
      <c r="B61" s="2"/>
      <c r="C61" s="18" t="s">
        <v>12</v>
      </c>
      <c r="D61" s="18"/>
      <c r="E61" s="22"/>
      <c r="F61" s="22">
        <v>2604.8</v>
      </c>
    </row>
    <row r="62" spans="2:6" ht="12.75" customHeight="1">
      <c r="B62" s="2"/>
      <c r="C62" s="18" t="s">
        <v>65</v>
      </c>
      <c r="D62" s="18"/>
      <c r="E62" s="22"/>
      <c r="F62" s="22">
        <v>2701.808</v>
      </c>
    </row>
    <row r="63" spans="2:6" ht="12.75" customHeight="1">
      <c r="B63" s="2"/>
      <c r="C63" s="18" t="s">
        <v>67</v>
      </c>
      <c r="D63" s="18"/>
      <c r="E63" s="22"/>
      <c r="F63" s="22">
        <v>5339.072</v>
      </c>
    </row>
    <row r="64" spans="2:6" ht="12.75" customHeight="1">
      <c r="B64" s="2"/>
      <c r="C64" s="18" t="s">
        <v>68</v>
      </c>
      <c r="D64" s="18"/>
      <c r="E64" s="22">
        <v>10390.8</v>
      </c>
      <c r="F64" s="22"/>
    </row>
    <row r="65" spans="2:6" ht="12.75" customHeight="1">
      <c r="B65" s="2"/>
      <c r="C65" s="18" t="s">
        <v>69</v>
      </c>
      <c r="D65" s="18"/>
      <c r="E65" s="22">
        <v>30944.944000000003</v>
      </c>
      <c r="F65" s="22">
        <v>32832.462</v>
      </c>
    </row>
    <row r="66" spans="2:6" ht="12.75" customHeight="1">
      <c r="B66" s="2"/>
      <c r="C66" s="18" t="s">
        <v>72</v>
      </c>
      <c r="D66" s="18"/>
      <c r="E66" s="22">
        <v>70707.54330434783</v>
      </c>
      <c r="F66" s="22">
        <v>97635.18247619047</v>
      </c>
    </row>
    <row r="67" spans="2:6" ht="12.75" customHeight="1">
      <c r="B67" s="2"/>
      <c r="C67" s="18" t="s">
        <v>78</v>
      </c>
      <c r="D67" s="18"/>
      <c r="E67" s="22">
        <v>109781.568</v>
      </c>
      <c r="F67" s="22">
        <v>121571.84</v>
      </c>
    </row>
    <row r="68" spans="2:6" ht="12.75" customHeight="1">
      <c r="B68" s="2"/>
      <c r="C68" s="18" t="s">
        <v>80</v>
      </c>
      <c r="D68" s="18"/>
      <c r="E68" s="22">
        <v>50747.00730434783</v>
      </c>
      <c r="F68" s="22">
        <v>24051.556000000004</v>
      </c>
    </row>
    <row r="69" spans="2:6" ht="6" customHeight="1">
      <c r="B69" s="2"/>
      <c r="C69" s="18"/>
      <c r="D69" s="18"/>
      <c r="E69" s="28"/>
      <c r="F69" s="28"/>
    </row>
    <row r="70" spans="2:6" ht="12.75" customHeight="1">
      <c r="B70" s="2"/>
      <c r="C70" s="25" t="s">
        <v>8</v>
      </c>
      <c r="D70" s="18"/>
      <c r="E70" s="28">
        <f>SUM(E34:E68)</f>
        <v>958264.7300000001</v>
      </c>
      <c r="F70" s="28">
        <f>SUM(F34:F68)</f>
        <v>1348486.1002249997</v>
      </c>
    </row>
    <row r="71" spans="2:6" ht="6" customHeight="1">
      <c r="B71" s="2"/>
      <c r="C71" s="18"/>
      <c r="D71" s="18"/>
      <c r="E71" s="28"/>
      <c r="F71" s="28"/>
    </row>
    <row r="72" spans="2:6" ht="12.75" customHeight="1">
      <c r="B72" s="2"/>
      <c r="C72" s="12" t="s">
        <v>82</v>
      </c>
      <c r="D72" s="18"/>
      <c r="E72" s="19"/>
      <c r="F72" s="19"/>
    </row>
    <row r="73" spans="2:6" ht="12.75" customHeight="1">
      <c r="B73" s="2"/>
      <c r="C73" s="23" t="s">
        <v>19</v>
      </c>
      <c r="D73" s="18"/>
      <c r="E73" s="22">
        <v>5699314.991924023</v>
      </c>
      <c r="F73" s="22">
        <v>11330780.540684998</v>
      </c>
    </row>
    <row r="74" spans="2:6" ht="12.75" customHeight="1">
      <c r="B74" s="2"/>
      <c r="C74" s="23" t="s">
        <v>20</v>
      </c>
      <c r="D74" s="18"/>
      <c r="E74" s="22">
        <v>4943532.287548236</v>
      </c>
      <c r="F74" s="22">
        <v>2394499.6755109997</v>
      </c>
    </row>
    <row r="75" spans="2:6" ht="12.75" customHeight="1">
      <c r="B75" s="2"/>
      <c r="C75" s="23" t="s">
        <v>21</v>
      </c>
      <c r="D75" s="18"/>
      <c r="E75" s="22">
        <v>25468777.62440745</v>
      </c>
      <c r="F75" s="22">
        <v>31891405.395372994</v>
      </c>
    </row>
    <row r="76" spans="2:6" ht="12.75" customHeight="1">
      <c r="B76" s="4"/>
      <c r="C76" s="38" t="s">
        <v>22</v>
      </c>
      <c r="D76" s="26"/>
      <c r="E76" s="27">
        <v>12565401.758465383</v>
      </c>
      <c r="F76" s="27">
        <v>24245414.72186299</v>
      </c>
    </row>
    <row r="77" spans="2:6" ht="12.75" customHeight="1">
      <c r="B77" s="2"/>
      <c r="C77" s="23" t="s">
        <v>83</v>
      </c>
      <c r="D77" s="18"/>
      <c r="E77" s="22">
        <v>15227263.961006213</v>
      </c>
      <c r="F77" s="22">
        <v>11224623.338990444</v>
      </c>
    </row>
    <row r="78" spans="2:6" ht="12.75" customHeight="1">
      <c r="B78" s="2"/>
      <c r="C78" s="23" t="s">
        <v>13</v>
      </c>
      <c r="D78" s="18"/>
      <c r="E78" s="22">
        <v>6626252.5505597275</v>
      </c>
      <c r="F78" s="22">
        <v>9835917.198777</v>
      </c>
    </row>
    <row r="79" spans="2:6" ht="12.75" customHeight="1">
      <c r="B79" s="2"/>
      <c r="C79" s="23" t="s">
        <v>23</v>
      </c>
      <c r="D79" s="18"/>
      <c r="E79" s="22">
        <v>7535713.653769643</v>
      </c>
      <c r="F79" s="22">
        <v>13650076.095855</v>
      </c>
    </row>
    <row r="80" spans="2:6" ht="12.75" customHeight="1">
      <c r="B80" s="2"/>
      <c r="C80" s="23" t="s">
        <v>24</v>
      </c>
      <c r="D80" s="18"/>
      <c r="E80" s="22">
        <v>6873782.871231515</v>
      </c>
      <c r="F80" s="22">
        <v>13853725.708941007</v>
      </c>
    </row>
    <row r="81" spans="2:6" ht="12.75" customHeight="1">
      <c r="B81" s="2"/>
      <c r="C81" s="23" t="s">
        <v>25</v>
      </c>
      <c r="D81" s="18"/>
      <c r="E81" s="22">
        <v>11045287.466041787</v>
      </c>
      <c r="F81" s="22">
        <v>19949458.275718994</v>
      </c>
    </row>
    <row r="82" spans="2:6" ht="12.75" customHeight="1">
      <c r="B82" s="2"/>
      <c r="C82" s="23" t="s">
        <v>26</v>
      </c>
      <c r="D82" s="18"/>
      <c r="E82" s="22">
        <v>7057518.072888849</v>
      </c>
      <c r="F82" s="22">
        <v>12334282.884593613</v>
      </c>
    </row>
    <row r="83" spans="2:6" ht="12.75" customHeight="1">
      <c r="B83" s="2"/>
      <c r="C83" s="23" t="s">
        <v>10</v>
      </c>
      <c r="D83" s="18"/>
      <c r="E83" s="22">
        <v>11646.720000000001</v>
      </c>
      <c r="F83" s="22">
        <v>4304310.160967</v>
      </c>
    </row>
    <row r="84" spans="2:6" ht="12.75" customHeight="1">
      <c r="B84" s="2"/>
      <c r="C84" s="23" t="s">
        <v>27</v>
      </c>
      <c r="D84" s="18"/>
      <c r="E84" s="22">
        <v>43322115.69066155</v>
      </c>
      <c r="F84" s="22">
        <v>59691177.36941196</v>
      </c>
    </row>
    <row r="85" spans="2:6" ht="12.75" customHeight="1">
      <c r="B85" s="2"/>
      <c r="C85" s="23" t="s">
        <v>28</v>
      </c>
      <c r="D85" s="18"/>
      <c r="E85" s="22">
        <v>28817992.607197247</v>
      </c>
      <c r="F85" s="22">
        <v>41085966.27303197</v>
      </c>
    </row>
    <row r="86" spans="2:6" ht="12.75" customHeight="1">
      <c r="B86" s="2"/>
      <c r="C86" s="23" t="s">
        <v>29</v>
      </c>
      <c r="D86" s="18"/>
      <c r="E86" s="22">
        <v>5226667.656207769</v>
      </c>
      <c r="F86" s="22">
        <v>11540400.268915998</v>
      </c>
    </row>
    <row r="87" spans="2:6" ht="12.75" customHeight="1">
      <c r="B87" s="2"/>
      <c r="C87" s="23" t="s">
        <v>30</v>
      </c>
      <c r="D87" s="18"/>
      <c r="E87" s="22">
        <v>13751472.04910667</v>
      </c>
      <c r="F87" s="22">
        <v>22183593.757952973</v>
      </c>
    </row>
    <row r="88" spans="2:6" ht="12.75" customHeight="1">
      <c r="B88" s="2"/>
      <c r="C88" s="23" t="s">
        <v>31</v>
      </c>
      <c r="D88" s="18"/>
      <c r="E88" s="22">
        <v>7861178.826799773</v>
      </c>
      <c r="F88" s="22">
        <v>14512403.423822997</v>
      </c>
    </row>
    <row r="89" spans="2:6" ht="12.75" customHeight="1">
      <c r="B89" s="2"/>
      <c r="C89" s="23" t="s">
        <v>32</v>
      </c>
      <c r="D89" s="18"/>
      <c r="E89" s="22">
        <v>7041061.212213178</v>
      </c>
      <c r="F89" s="22">
        <v>11601253.997512</v>
      </c>
    </row>
    <row r="90" spans="2:6" ht="12.75" customHeight="1">
      <c r="B90" s="2"/>
      <c r="C90" s="23" t="s">
        <v>33</v>
      </c>
      <c r="D90" s="18"/>
      <c r="E90" s="22">
        <v>5542619.726964366</v>
      </c>
      <c r="F90" s="22">
        <v>10777650.200149</v>
      </c>
    </row>
    <row r="91" spans="2:6" ht="12.75" customHeight="1">
      <c r="B91" s="2"/>
      <c r="C91" s="23" t="s">
        <v>34</v>
      </c>
      <c r="D91" s="18"/>
      <c r="E91" s="22">
        <v>14410083.228400381</v>
      </c>
      <c r="F91" s="22">
        <v>24308796.91104601</v>
      </c>
    </row>
    <row r="92" spans="2:6" ht="12.75" customHeight="1">
      <c r="B92" s="2"/>
      <c r="C92" s="18" t="s">
        <v>85</v>
      </c>
      <c r="D92" s="18"/>
      <c r="E92" s="22">
        <v>3932143.7033372317</v>
      </c>
      <c r="F92" s="22">
        <v>4040554.1988062803</v>
      </c>
    </row>
    <row r="93" spans="2:6" ht="12.75" customHeight="1">
      <c r="B93" s="2"/>
      <c r="C93" s="23" t="s">
        <v>86</v>
      </c>
      <c r="D93" s="18"/>
      <c r="E93" s="22">
        <v>51304.3692</v>
      </c>
      <c r="F93" s="22"/>
    </row>
    <row r="94" spans="2:6" ht="12.75" customHeight="1">
      <c r="B94" s="2"/>
      <c r="C94" s="23" t="s">
        <v>35</v>
      </c>
      <c r="D94" s="18"/>
      <c r="E94" s="22">
        <v>12273957.413197989</v>
      </c>
      <c r="F94" s="22">
        <v>21266829.766211994</v>
      </c>
    </row>
    <row r="95" spans="2:6" ht="12.75" customHeight="1">
      <c r="B95" s="2"/>
      <c r="C95" s="23" t="s">
        <v>87</v>
      </c>
      <c r="D95" s="18"/>
      <c r="E95" s="22">
        <v>7495591.4977763435</v>
      </c>
      <c r="F95" s="22">
        <v>10987700.375478297</v>
      </c>
    </row>
    <row r="96" spans="2:6" ht="12.75" customHeight="1">
      <c r="B96" s="2"/>
      <c r="C96" s="23" t="s">
        <v>36</v>
      </c>
      <c r="D96" s="18"/>
      <c r="E96" s="22">
        <v>22084715.15285941</v>
      </c>
      <c r="F96" s="22">
        <v>31752332.608031992</v>
      </c>
    </row>
    <row r="97" spans="2:6" ht="12.75" customHeight="1">
      <c r="B97" s="2"/>
      <c r="C97" s="23" t="s">
        <v>38</v>
      </c>
      <c r="D97" s="18"/>
      <c r="E97" s="22">
        <v>7924942.811149151</v>
      </c>
      <c r="F97" s="22">
        <v>13754458.20964141</v>
      </c>
    </row>
    <row r="98" spans="2:6" ht="12.75" customHeight="1">
      <c r="B98" s="2"/>
      <c r="C98" s="23" t="s">
        <v>39</v>
      </c>
      <c r="D98" s="18"/>
      <c r="E98" s="22">
        <v>1908710.103950357</v>
      </c>
      <c r="F98" s="22">
        <v>3391710.012438999</v>
      </c>
    </row>
    <row r="99" spans="2:6" ht="12.75" customHeight="1">
      <c r="B99" s="2"/>
      <c r="C99" s="23" t="s">
        <v>88</v>
      </c>
      <c r="D99" s="18"/>
      <c r="E99" s="22">
        <v>10365.76</v>
      </c>
      <c r="F99" s="22"/>
    </row>
    <row r="100" spans="2:6" ht="12.75" customHeight="1">
      <c r="B100" s="2"/>
      <c r="C100" s="23" t="s">
        <v>40</v>
      </c>
      <c r="D100" s="18"/>
      <c r="E100" s="22">
        <v>15410939.831254672</v>
      </c>
      <c r="F100" s="22">
        <v>17727228.241763987</v>
      </c>
    </row>
    <row r="101" spans="2:6" ht="12.75" customHeight="1">
      <c r="B101" s="2"/>
      <c r="C101" s="23" t="s">
        <v>41</v>
      </c>
      <c r="D101" s="18"/>
      <c r="E101" s="22">
        <v>29399096.759823754</v>
      </c>
      <c r="F101" s="22">
        <v>40764285.58426898</v>
      </c>
    </row>
    <row r="102" spans="2:6" ht="12.75" customHeight="1">
      <c r="B102" s="2"/>
      <c r="C102" s="23" t="s">
        <v>42</v>
      </c>
      <c r="D102" s="18"/>
      <c r="E102" s="22">
        <v>6960457.509530582</v>
      </c>
      <c r="F102" s="22">
        <v>14532532.918035002</v>
      </c>
    </row>
    <row r="103" spans="2:6" ht="12.75" customHeight="1">
      <c r="B103" s="2"/>
      <c r="C103" s="23" t="s">
        <v>43</v>
      </c>
      <c r="D103" s="18"/>
      <c r="E103" s="22">
        <v>1147920.4846591775</v>
      </c>
      <c r="F103" s="22">
        <v>2103230.429564</v>
      </c>
    </row>
    <row r="104" spans="2:6" ht="12.75" customHeight="1">
      <c r="B104" s="2"/>
      <c r="C104" s="23" t="s">
        <v>89</v>
      </c>
      <c r="D104" s="18"/>
      <c r="E104" s="22">
        <v>783898.820308002</v>
      </c>
      <c r="F104" s="22">
        <v>1129594.742942006</v>
      </c>
    </row>
    <row r="105" spans="2:6" ht="12.75" customHeight="1">
      <c r="B105" s="2"/>
      <c r="C105" s="23" t="s">
        <v>90</v>
      </c>
      <c r="D105" s="18"/>
      <c r="E105" s="22">
        <v>4488700.470035447</v>
      </c>
      <c r="F105" s="22">
        <v>4354664.066578275</v>
      </c>
    </row>
    <row r="106" spans="2:6" ht="12.75" customHeight="1">
      <c r="B106" s="2"/>
      <c r="C106" s="23" t="s">
        <v>44</v>
      </c>
      <c r="D106" s="18"/>
      <c r="E106" s="22">
        <v>4939552.111403381</v>
      </c>
      <c r="F106" s="22">
        <v>9174134.819097</v>
      </c>
    </row>
    <row r="107" spans="2:6" ht="12.75" customHeight="1">
      <c r="B107" s="4"/>
      <c r="C107" s="38" t="s">
        <v>45</v>
      </c>
      <c r="D107" s="26"/>
      <c r="E107" s="27">
        <v>8243528.806112182</v>
      </c>
      <c r="F107" s="27">
        <v>16009236.568456594</v>
      </c>
    </row>
    <row r="108" spans="2:6" ht="12.75" customHeight="1">
      <c r="B108" s="2"/>
      <c r="C108" s="23" t="s">
        <v>46</v>
      </c>
      <c r="D108" s="18"/>
      <c r="E108" s="22">
        <v>8799289.290727373</v>
      </c>
      <c r="F108" s="22">
        <v>16144099.008212999</v>
      </c>
    </row>
    <row r="109" spans="2:6" ht="12.75" customHeight="1">
      <c r="B109" s="2"/>
      <c r="C109" s="23" t="s">
        <v>14</v>
      </c>
      <c r="D109" s="18"/>
      <c r="E109" s="22">
        <v>9755470.546793658</v>
      </c>
      <c r="F109" s="22">
        <v>18161433.5833838</v>
      </c>
    </row>
    <row r="110" spans="2:6" ht="12.75" customHeight="1">
      <c r="B110" s="2"/>
      <c r="C110" s="23" t="s">
        <v>47</v>
      </c>
      <c r="D110" s="18"/>
      <c r="E110" s="22">
        <v>4233210.290829981</v>
      </c>
      <c r="F110" s="22">
        <v>7509250.3748068</v>
      </c>
    </row>
    <row r="111" spans="2:6" ht="12.75" customHeight="1">
      <c r="B111" s="2"/>
      <c r="C111" s="23" t="s">
        <v>48</v>
      </c>
      <c r="D111" s="18"/>
      <c r="E111" s="22">
        <v>8226146.320066755</v>
      </c>
      <c r="F111" s="22">
        <v>16870122.883542202</v>
      </c>
    </row>
    <row r="112" spans="2:6" ht="12.75" customHeight="1">
      <c r="B112" s="2"/>
      <c r="C112" s="23" t="s">
        <v>49</v>
      </c>
      <c r="D112" s="18"/>
      <c r="E112" s="22">
        <v>52670777.90182364</v>
      </c>
      <c r="F112" s="22">
        <v>75237426.0426075</v>
      </c>
    </row>
    <row r="113" spans="2:6" ht="12.75" customHeight="1">
      <c r="B113" s="2"/>
      <c r="C113" s="23" t="s">
        <v>50</v>
      </c>
      <c r="D113" s="18"/>
      <c r="E113" s="22">
        <v>10413985.322751503</v>
      </c>
      <c r="F113" s="22">
        <v>18520842.588101994</v>
      </c>
    </row>
    <row r="114" spans="2:6" ht="12.75" customHeight="1">
      <c r="B114" s="2"/>
      <c r="C114" s="23" t="s">
        <v>51</v>
      </c>
      <c r="D114" s="18"/>
      <c r="E114" s="22">
        <v>17943882.742198598</v>
      </c>
      <c r="F114" s="22">
        <v>33356718.944788</v>
      </c>
    </row>
    <row r="115" spans="2:6" ht="12.75" customHeight="1">
      <c r="B115" s="2"/>
      <c r="C115" s="23" t="s">
        <v>91</v>
      </c>
      <c r="D115" s="18"/>
      <c r="E115" s="22">
        <v>6303051.807665919</v>
      </c>
      <c r="F115" s="22">
        <v>3939907.476569826</v>
      </c>
    </row>
    <row r="116" spans="2:6" ht="12.75" customHeight="1">
      <c r="B116" s="2"/>
      <c r="C116" s="23" t="s">
        <v>189</v>
      </c>
      <c r="D116" s="18"/>
      <c r="E116" s="22"/>
      <c r="F116" s="22">
        <v>6290206.917999998</v>
      </c>
    </row>
    <row r="117" spans="2:6" ht="12.75" customHeight="1">
      <c r="B117" s="2"/>
      <c r="C117" s="23" t="s">
        <v>52</v>
      </c>
      <c r="D117" s="18"/>
      <c r="E117" s="22">
        <v>12280526.647120832</v>
      </c>
      <c r="F117" s="22">
        <v>15916448.916158007</v>
      </c>
    </row>
    <row r="118" spans="2:6" ht="12.75" customHeight="1">
      <c r="B118" s="2"/>
      <c r="C118" s="23" t="s">
        <v>53</v>
      </c>
      <c r="D118" s="18"/>
      <c r="E118" s="22">
        <v>9821725.211349253</v>
      </c>
      <c r="F118" s="22">
        <v>17466183.159005</v>
      </c>
    </row>
    <row r="119" spans="2:6" ht="12.75" customHeight="1">
      <c r="B119" s="2"/>
      <c r="C119" s="23" t="s">
        <v>54</v>
      </c>
      <c r="D119" s="18"/>
      <c r="E119" s="22">
        <v>3022422.529703256</v>
      </c>
      <c r="F119" s="22">
        <v>13359417.260190994</v>
      </c>
    </row>
    <row r="120" spans="2:6" ht="12.75" customHeight="1">
      <c r="B120" s="2"/>
      <c r="C120" s="23" t="s">
        <v>55</v>
      </c>
      <c r="D120" s="18"/>
      <c r="E120" s="22">
        <v>51265177.433759734</v>
      </c>
      <c r="F120" s="22">
        <v>62970875.13674294</v>
      </c>
    </row>
    <row r="121" spans="2:6" ht="12.75" customHeight="1">
      <c r="B121" s="2"/>
      <c r="C121" s="23" t="s">
        <v>56</v>
      </c>
      <c r="D121" s="18"/>
      <c r="E121" s="22">
        <v>5759738.152227182</v>
      </c>
      <c r="F121" s="22">
        <v>10230602.424450397</v>
      </c>
    </row>
    <row r="122" spans="2:6" ht="12.75" customHeight="1">
      <c r="B122" s="2"/>
      <c r="C122" s="23" t="s">
        <v>57</v>
      </c>
      <c r="D122" s="18"/>
      <c r="E122" s="22">
        <v>9620294.834815215</v>
      </c>
      <c r="F122" s="22">
        <v>17310374.717324004</v>
      </c>
    </row>
    <row r="123" spans="2:6" ht="12.75" customHeight="1">
      <c r="B123" s="2"/>
      <c r="C123" s="23" t="s">
        <v>58</v>
      </c>
      <c r="D123" s="18"/>
      <c r="E123" s="22">
        <v>9584548.089424236</v>
      </c>
      <c r="F123" s="22">
        <v>20856221.396907996</v>
      </c>
    </row>
    <row r="124" spans="2:6" ht="12.75" customHeight="1">
      <c r="B124" s="2"/>
      <c r="C124" s="23" t="s">
        <v>92</v>
      </c>
      <c r="D124" s="18"/>
      <c r="E124" s="22">
        <v>1129996.0848268433</v>
      </c>
      <c r="F124" s="22">
        <v>1080475.896158449</v>
      </c>
    </row>
    <row r="125" spans="2:6" ht="12.75" customHeight="1">
      <c r="B125" s="2"/>
      <c r="C125" s="23" t="s">
        <v>59</v>
      </c>
      <c r="D125" s="18"/>
      <c r="E125" s="22">
        <v>21033628.514931563</v>
      </c>
      <c r="F125" s="22">
        <v>30355054.652197976</v>
      </c>
    </row>
    <row r="126" spans="2:6" ht="12.75" customHeight="1">
      <c r="B126" s="2"/>
      <c r="C126" s="23" t="s">
        <v>60</v>
      </c>
      <c r="D126" s="18"/>
      <c r="E126" s="22">
        <v>10979649.565455308</v>
      </c>
      <c r="F126" s="22">
        <v>17465805.74800499</v>
      </c>
    </row>
    <row r="127" spans="2:6" ht="12.75" customHeight="1">
      <c r="B127" s="2"/>
      <c r="C127" s="23" t="s">
        <v>61</v>
      </c>
      <c r="D127" s="18"/>
      <c r="E127" s="22">
        <v>4017097.6331131263</v>
      </c>
      <c r="F127" s="22">
        <v>7977986.940111002</v>
      </c>
    </row>
    <row r="128" spans="2:6" ht="12.75" customHeight="1">
      <c r="B128" s="2"/>
      <c r="C128" s="23" t="s">
        <v>62</v>
      </c>
      <c r="D128" s="18"/>
      <c r="E128" s="22">
        <v>1692023.9115882213</v>
      </c>
      <c r="F128" s="22">
        <v>2587084.307306003</v>
      </c>
    </row>
    <row r="129" spans="2:6" ht="12.75" customHeight="1">
      <c r="B129" s="2"/>
      <c r="C129" s="23" t="s">
        <v>63</v>
      </c>
      <c r="D129" s="18"/>
      <c r="E129" s="22">
        <v>28052431.36322219</v>
      </c>
      <c r="F129" s="22">
        <v>33057828.37390442</v>
      </c>
    </row>
    <row r="130" spans="2:6" ht="12.75" customHeight="1">
      <c r="B130" s="2"/>
      <c r="C130" s="23" t="s">
        <v>64</v>
      </c>
      <c r="D130" s="18"/>
      <c r="E130" s="22">
        <v>5698008.103680736</v>
      </c>
      <c r="F130" s="22">
        <v>6803247.5609059995</v>
      </c>
    </row>
    <row r="131" spans="2:6" ht="12.75" customHeight="1">
      <c r="B131" s="2"/>
      <c r="C131" s="23" t="s">
        <v>12</v>
      </c>
      <c r="D131" s="18"/>
      <c r="E131" s="22">
        <v>13737620.439994004</v>
      </c>
      <c r="F131" s="22">
        <v>25010741.889365006</v>
      </c>
    </row>
    <row r="132" spans="2:6" ht="12.75" customHeight="1">
      <c r="B132" s="2"/>
      <c r="C132" s="23" t="s">
        <v>65</v>
      </c>
      <c r="D132" s="18"/>
      <c r="E132" s="22">
        <v>7242596.96447601</v>
      </c>
      <c r="F132" s="22">
        <v>14257578.985922195</v>
      </c>
    </row>
    <row r="133" spans="2:6" ht="12.75" customHeight="1">
      <c r="B133" s="2"/>
      <c r="C133" s="23" t="s">
        <v>66</v>
      </c>
      <c r="D133" s="18"/>
      <c r="E133" s="22">
        <v>9144414.50097859</v>
      </c>
      <c r="F133" s="22">
        <v>17798905.863559</v>
      </c>
    </row>
    <row r="134" spans="2:6" ht="12.75" customHeight="1">
      <c r="B134" s="2"/>
      <c r="C134" s="23" t="s">
        <v>67</v>
      </c>
      <c r="D134" s="18"/>
      <c r="E134" s="22">
        <v>8849004.86277702</v>
      </c>
      <c r="F134" s="22">
        <v>16838324.035238016</v>
      </c>
    </row>
    <row r="135" spans="2:6" ht="12.75" customHeight="1">
      <c r="B135" s="2"/>
      <c r="C135" s="23" t="s">
        <v>68</v>
      </c>
      <c r="D135" s="18"/>
      <c r="E135" s="22">
        <v>21818878.78945746</v>
      </c>
      <c r="F135" s="22">
        <v>22050089.97862501</v>
      </c>
    </row>
    <row r="136" spans="2:6" ht="12.75" customHeight="1">
      <c r="B136" s="2"/>
      <c r="C136" s="23" t="s">
        <v>16</v>
      </c>
      <c r="D136" s="18"/>
      <c r="E136" s="22">
        <v>17059442.871230133</v>
      </c>
      <c r="F136" s="22">
        <v>29222610.015079003</v>
      </c>
    </row>
    <row r="137" spans="2:6" ht="12.75" customHeight="1">
      <c r="B137" s="2"/>
      <c r="C137" s="23" t="s">
        <v>17</v>
      </c>
      <c r="D137" s="18"/>
      <c r="E137" s="22">
        <v>12002438.191389905</v>
      </c>
      <c r="F137" s="22">
        <v>29397038.366508983</v>
      </c>
    </row>
    <row r="138" spans="2:6" ht="12.75" customHeight="1">
      <c r="B138" s="4"/>
      <c r="C138" s="38" t="s">
        <v>69</v>
      </c>
      <c r="D138" s="26"/>
      <c r="E138" s="27">
        <v>16598985.466750536</v>
      </c>
      <c r="F138" s="27">
        <v>29391124.855317388</v>
      </c>
    </row>
    <row r="139" spans="2:6" ht="12.75" customHeight="1">
      <c r="B139" s="2"/>
      <c r="C139" s="23" t="s">
        <v>70</v>
      </c>
      <c r="D139" s="18"/>
      <c r="E139" s="22">
        <v>8433765.06740883</v>
      </c>
      <c r="F139" s="22">
        <v>12770729.3831732</v>
      </c>
    </row>
    <row r="140" spans="2:6" ht="12.75" customHeight="1">
      <c r="B140" s="2"/>
      <c r="C140" s="23" t="s">
        <v>71</v>
      </c>
      <c r="D140" s="18"/>
      <c r="E140" s="22">
        <v>3592323.0064380234</v>
      </c>
      <c r="F140" s="22">
        <v>6243950.9354398</v>
      </c>
    </row>
    <row r="141" spans="2:6" ht="12.75" customHeight="1">
      <c r="B141" s="2"/>
      <c r="C141" s="23" t="s">
        <v>72</v>
      </c>
      <c r="D141" s="18"/>
      <c r="E141" s="22">
        <v>17891766.242418826</v>
      </c>
      <c r="F141" s="22">
        <v>26933433.8670438</v>
      </c>
    </row>
    <row r="142" spans="2:6" ht="12.75" customHeight="1">
      <c r="B142" s="2"/>
      <c r="C142" s="23" t="s">
        <v>73</v>
      </c>
      <c r="D142" s="18"/>
      <c r="E142" s="22">
        <v>6973959.778458492</v>
      </c>
      <c r="F142" s="22">
        <v>8537793.205241796</v>
      </c>
    </row>
    <row r="143" spans="2:6" ht="12.75" customHeight="1">
      <c r="B143" s="2"/>
      <c r="C143" s="23" t="s">
        <v>74</v>
      </c>
      <c r="D143" s="18"/>
      <c r="E143" s="22">
        <v>14169920.856265413</v>
      </c>
      <c r="F143" s="22">
        <v>23034737.324930783</v>
      </c>
    </row>
    <row r="144" spans="2:6" ht="12.75" customHeight="1">
      <c r="B144" s="2"/>
      <c r="C144" s="23" t="s">
        <v>75</v>
      </c>
      <c r="D144" s="18"/>
      <c r="E144" s="22">
        <v>14935383.501347017</v>
      </c>
      <c r="F144" s="22">
        <v>19597561.530392807</v>
      </c>
    </row>
    <row r="145" spans="2:6" ht="12.75" customHeight="1">
      <c r="B145" s="2"/>
      <c r="C145" s="23" t="s">
        <v>76</v>
      </c>
      <c r="D145" s="18"/>
      <c r="E145" s="22">
        <v>1488192.6966703988</v>
      </c>
      <c r="F145" s="22">
        <v>2600887.1533042006</v>
      </c>
    </row>
    <row r="146" spans="2:6" ht="12.75" customHeight="1">
      <c r="B146" s="2"/>
      <c r="C146" s="23" t="s">
        <v>77</v>
      </c>
      <c r="D146" s="18"/>
      <c r="E146" s="22">
        <v>14241626.649818096</v>
      </c>
      <c r="F146" s="22">
        <v>12967273.0603356</v>
      </c>
    </row>
    <row r="147" spans="2:6" ht="12.75" customHeight="1">
      <c r="B147" s="2"/>
      <c r="C147" s="23" t="s">
        <v>78</v>
      </c>
      <c r="D147" s="18"/>
      <c r="E147" s="22">
        <v>24617979.992049955</v>
      </c>
      <c r="F147" s="22">
        <v>29506965.59388478</v>
      </c>
    </row>
    <row r="148" spans="2:6" ht="12.75" customHeight="1">
      <c r="B148" s="2"/>
      <c r="C148" s="23" t="s">
        <v>79</v>
      </c>
      <c r="D148" s="18"/>
      <c r="E148" s="22">
        <v>12048711.269489383</v>
      </c>
      <c r="F148" s="22">
        <v>12194496.354710404</v>
      </c>
    </row>
    <row r="149" spans="2:6" ht="12.75" customHeight="1">
      <c r="B149" s="2"/>
      <c r="C149" s="23" t="s">
        <v>80</v>
      </c>
      <c r="D149" s="18"/>
      <c r="E149" s="22">
        <v>15209577.351985466</v>
      </c>
      <c r="F149" s="22">
        <v>23461408.752769187</v>
      </c>
    </row>
    <row r="150" spans="2:6" ht="12.75" customHeight="1">
      <c r="B150" s="2"/>
      <c r="C150" s="23" t="s">
        <v>81</v>
      </c>
      <c r="D150" s="18"/>
      <c r="E150" s="22">
        <v>5817554.205095927</v>
      </c>
      <c r="F150" s="22">
        <v>10673846.559204997</v>
      </c>
    </row>
    <row r="151" spans="2:6" ht="6" customHeight="1">
      <c r="B151" s="2"/>
      <c r="C151" s="18"/>
      <c r="D151" s="18"/>
      <c r="E151" s="22"/>
      <c r="F151" s="22"/>
    </row>
    <row r="152" spans="2:6" ht="12.75" customHeight="1">
      <c r="B152" s="2"/>
      <c r="C152" s="25" t="s">
        <v>8</v>
      </c>
      <c r="D152" s="18"/>
      <c r="E152" s="22">
        <f>SUM(E73:E151)</f>
        <v>894260733.562566</v>
      </c>
      <c r="F152" s="22">
        <f>SUM(F73:F151)</f>
        <v>1367661340.75986</v>
      </c>
    </row>
    <row r="153" spans="2:6" ht="6" customHeight="1">
      <c r="B153" s="2"/>
      <c r="C153" s="25"/>
      <c r="D153" s="18"/>
      <c r="E153" s="22"/>
      <c r="F153" s="22"/>
    </row>
    <row r="154" spans="2:6" ht="12.75" customHeight="1">
      <c r="B154" s="2"/>
      <c r="C154" s="12" t="s">
        <v>93</v>
      </c>
      <c r="D154" s="29"/>
      <c r="E154" s="22"/>
      <c r="F154" s="22"/>
    </row>
    <row r="155" spans="2:6" ht="6" customHeight="1">
      <c r="B155" s="2"/>
      <c r="C155" s="30"/>
      <c r="D155" s="18"/>
      <c r="E155" s="22"/>
      <c r="F155" s="22"/>
    </row>
    <row r="156" spans="2:6" ht="12.75" customHeight="1">
      <c r="B156" s="2"/>
      <c r="C156" s="30"/>
      <c r="D156" s="18"/>
      <c r="E156" s="22"/>
      <c r="F156" s="22"/>
    </row>
    <row r="157" spans="2:6" ht="12.75" customHeight="1">
      <c r="B157" s="2"/>
      <c r="C157" s="30" t="s">
        <v>94</v>
      </c>
      <c r="D157" s="18"/>
      <c r="E157" s="22">
        <v>17345.328</v>
      </c>
      <c r="F157" s="22">
        <v>76244.770437</v>
      </c>
    </row>
    <row r="158" spans="2:6" ht="12.75" customHeight="1">
      <c r="B158" s="2"/>
      <c r="C158" s="30" t="s">
        <v>100</v>
      </c>
      <c r="D158" s="18"/>
      <c r="E158" s="22"/>
      <c r="F158" s="22">
        <v>73670.34249299999</v>
      </c>
    </row>
    <row r="159" spans="2:6" ht="12.75" customHeight="1">
      <c r="B159" s="2"/>
      <c r="C159" s="30" t="s">
        <v>11</v>
      </c>
      <c r="D159" s="18"/>
      <c r="E159" s="22"/>
      <c r="F159" s="22">
        <v>9502.857</v>
      </c>
    </row>
    <row r="160" spans="2:6" ht="12.75" customHeight="1">
      <c r="B160" s="2"/>
      <c r="C160" s="30" t="s">
        <v>106</v>
      </c>
      <c r="D160" s="18"/>
      <c r="E160" s="22"/>
      <c r="F160" s="22">
        <v>217440.4358</v>
      </c>
    </row>
    <row r="161" spans="2:6" ht="12.75" customHeight="1">
      <c r="B161" s="2"/>
      <c r="C161" s="30" t="s">
        <v>108</v>
      </c>
      <c r="D161" s="18"/>
      <c r="E161" s="22"/>
      <c r="F161" s="22">
        <v>265890.199848</v>
      </c>
    </row>
    <row r="162" spans="2:6" ht="12.75" customHeight="1">
      <c r="B162" s="2"/>
      <c r="C162" s="30" t="s">
        <v>64</v>
      </c>
      <c r="D162" s="18"/>
      <c r="E162" s="22"/>
      <c r="F162" s="22">
        <v>80589.525709</v>
      </c>
    </row>
    <row r="163" spans="2:6" ht="12.75" customHeight="1">
      <c r="B163" s="2"/>
      <c r="C163" s="30" t="s">
        <v>71</v>
      </c>
      <c r="D163" s="18"/>
      <c r="E163" s="22"/>
      <c r="F163" s="22">
        <v>6105.88</v>
      </c>
    </row>
    <row r="164" spans="2:6" ht="6" customHeight="1">
      <c r="B164" s="2"/>
      <c r="C164" s="25"/>
      <c r="D164" s="18"/>
      <c r="E164" s="22"/>
      <c r="F164" s="22"/>
    </row>
    <row r="165" spans="2:6" ht="12.75" customHeight="1">
      <c r="B165" s="2"/>
      <c r="C165" s="25" t="s">
        <v>8</v>
      </c>
      <c r="D165" s="18"/>
      <c r="E165" s="22">
        <f>SUM(E156:E164)</f>
        <v>17345.328</v>
      </c>
      <c r="F165" s="22">
        <f>SUM(F156:F164)</f>
        <v>729444.0112869999</v>
      </c>
    </row>
    <row r="166" spans="2:6" ht="6" customHeight="1">
      <c r="B166" s="2"/>
      <c r="C166" s="25"/>
      <c r="D166" s="18"/>
      <c r="E166" s="22"/>
      <c r="F166" s="22"/>
    </row>
    <row r="167" spans="2:6" ht="12.75" customHeight="1">
      <c r="B167" s="2"/>
      <c r="C167" s="12" t="s">
        <v>95</v>
      </c>
      <c r="D167" s="18"/>
      <c r="E167" s="22"/>
      <c r="F167" s="22"/>
    </row>
    <row r="168" spans="2:6" ht="6" customHeight="1">
      <c r="B168" s="2"/>
      <c r="C168" s="30"/>
      <c r="D168" s="18"/>
      <c r="E168" s="19"/>
      <c r="F168" s="19"/>
    </row>
    <row r="169" spans="2:6" ht="12.75" customHeight="1">
      <c r="B169" s="2"/>
      <c r="C169" s="18" t="s">
        <v>96</v>
      </c>
      <c r="D169" s="18"/>
      <c r="E169" s="28">
        <v>13498551.597969377</v>
      </c>
      <c r="F169" s="28">
        <v>13571316.448164087</v>
      </c>
    </row>
    <row r="170" spans="2:6" ht="12.75" customHeight="1">
      <c r="B170" s="2"/>
      <c r="C170" s="18" t="s">
        <v>97</v>
      </c>
      <c r="D170" s="18"/>
      <c r="E170" s="28">
        <v>8237154.795271116</v>
      </c>
      <c r="F170" s="28">
        <v>8205705.641985996</v>
      </c>
    </row>
    <row r="171" spans="2:6" ht="12.75" customHeight="1">
      <c r="B171" s="2"/>
      <c r="C171" s="18" t="s">
        <v>98</v>
      </c>
      <c r="D171" s="18"/>
      <c r="E171" s="28">
        <v>7643437.066788255</v>
      </c>
      <c r="F171" s="28">
        <v>7798243.006078</v>
      </c>
    </row>
    <row r="172" spans="2:6" ht="12.75" customHeight="1">
      <c r="B172" s="4"/>
      <c r="C172" s="26" t="s">
        <v>99</v>
      </c>
      <c r="D172" s="26"/>
      <c r="E172" s="40">
        <v>10469765.322325207</v>
      </c>
      <c r="F172" s="40">
        <v>9771651.274972001</v>
      </c>
    </row>
    <row r="173" spans="2:6" ht="12.75" customHeight="1">
      <c r="B173" s="2"/>
      <c r="C173" s="18" t="s">
        <v>94</v>
      </c>
      <c r="D173" s="18"/>
      <c r="E173" s="28">
        <v>12649447.698202534</v>
      </c>
      <c r="F173" s="28">
        <v>11454963.741423983</v>
      </c>
    </row>
    <row r="174" spans="2:6" ht="12.75" customHeight="1">
      <c r="B174" s="2"/>
      <c r="C174" s="18" t="s">
        <v>100</v>
      </c>
      <c r="D174" s="18"/>
      <c r="E174" s="28">
        <v>5429789.413949832</v>
      </c>
      <c r="F174" s="28">
        <v>5881073.880663997</v>
      </c>
    </row>
    <row r="175" spans="2:6" ht="12.75" customHeight="1">
      <c r="B175" s="2"/>
      <c r="C175" s="18" t="s">
        <v>84</v>
      </c>
      <c r="D175" s="18"/>
      <c r="E175" s="28">
        <v>9574677.806443244</v>
      </c>
      <c r="F175" s="28">
        <v>10750394.042936683</v>
      </c>
    </row>
    <row r="176" spans="2:6" ht="12.75" customHeight="1">
      <c r="B176" s="2"/>
      <c r="C176" s="18" t="s">
        <v>101</v>
      </c>
      <c r="D176" s="18"/>
      <c r="E176" s="28">
        <v>5622697.392743568</v>
      </c>
      <c r="F176" s="28">
        <v>5697473.795775986</v>
      </c>
    </row>
    <row r="177" spans="2:6" ht="12.75" customHeight="1">
      <c r="B177" s="2"/>
      <c r="C177" s="18" t="s">
        <v>39</v>
      </c>
      <c r="D177" s="18"/>
      <c r="E177" s="28">
        <v>8170629.8217721395</v>
      </c>
      <c r="F177" s="28">
        <v>9206878.881543992</v>
      </c>
    </row>
    <row r="178" spans="2:6" ht="12.75" customHeight="1">
      <c r="B178" s="2"/>
      <c r="C178" s="18" t="s">
        <v>102</v>
      </c>
      <c r="D178" s="18"/>
      <c r="E178" s="28">
        <v>4118822.4173021163</v>
      </c>
      <c r="F178" s="28">
        <v>4341117.142627994</v>
      </c>
    </row>
    <row r="179" spans="2:6" ht="12.75" customHeight="1">
      <c r="B179" s="2"/>
      <c r="C179" s="18" t="s">
        <v>88</v>
      </c>
      <c r="D179" s="18"/>
      <c r="E179" s="28">
        <v>7690531.786851246</v>
      </c>
      <c r="F179" s="28">
        <v>7648066.768263984</v>
      </c>
    </row>
    <row r="180" spans="2:6" ht="12.75" customHeight="1">
      <c r="B180" s="2"/>
      <c r="C180" s="18" t="s">
        <v>103</v>
      </c>
      <c r="D180" s="18"/>
      <c r="E180" s="28">
        <v>5701291.107265695</v>
      </c>
      <c r="F180" s="28">
        <v>6467946.609083986</v>
      </c>
    </row>
    <row r="181" spans="2:6" ht="12.75" customHeight="1">
      <c r="B181" s="2"/>
      <c r="C181" s="18" t="s">
        <v>104</v>
      </c>
      <c r="D181" s="18"/>
      <c r="E181" s="28">
        <v>3469688.5988417147</v>
      </c>
      <c r="F181" s="28">
        <v>4113774.288747991</v>
      </c>
    </row>
    <row r="182" spans="2:6" ht="12.75" customHeight="1">
      <c r="B182" s="2"/>
      <c r="C182" s="18" t="s">
        <v>105</v>
      </c>
      <c r="D182" s="18"/>
      <c r="E182" s="28">
        <v>5994883.345823333</v>
      </c>
      <c r="F182" s="28">
        <v>6289994.4410919845</v>
      </c>
    </row>
    <row r="183" spans="2:6" ht="12.75" customHeight="1">
      <c r="B183" s="2"/>
      <c r="C183" s="18" t="s">
        <v>6</v>
      </c>
      <c r="D183" s="18"/>
      <c r="E183" s="28">
        <v>6561810.568636365</v>
      </c>
      <c r="F183" s="28">
        <v>6467408.723999989</v>
      </c>
    </row>
    <row r="184" spans="2:6" ht="12.75" customHeight="1">
      <c r="B184" s="2"/>
      <c r="C184" s="18" t="s">
        <v>106</v>
      </c>
      <c r="D184" s="18"/>
      <c r="E184" s="28">
        <v>7021308.679246431</v>
      </c>
      <c r="F184" s="28">
        <v>8023886.281108983</v>
      </c>
    </row>
    <row r="185" spans="2:6" ht="12.75" customHeight="1">
      <c r="B185" s="2"/>
      <c r="C185" s="18" t="s">
        <v>107</v>
      </c>
      <c r="D185" s="18"/>
      <c r="E185" s="28">
        <v>5666665.866016777</v>
      </c>
      <c r="F185" s="28">
        <v>4706574.796627984</v>
      </c>
    </row>
    <row r="186" spans="2:6" ht="12.75" customHeight="1">
      <c r="B186" s="2"/>
      <c r="C186" s="18" t="s">
        <v>108</v>
      </c>
      <c r="D186" s="18"/>
      <c r="E186" s="28">
        <v>11621666.069820456</v>
      </c>
      <c r="F186" s="28">
        <v>12596046.976013996</v>
      </c>
    </row>
    <row r="187" spans="2:6" ht="12.75" customHeight="1">
      <c r="B187" s="2"/>
      <c r="C187" s="18" t="s">
        <v>109</v>
      </c>
      <c r="D187" s="18"/>
      <c r="E187" s="28">
        <v>6233972.496625837</v>
      </c>
      <c r="F187" s="28">
        <v>6316431.990367989</v>
      </c>
    </row>
    <row r="188" spans="2:6" ht="12.75" customHeight="1">
      <c r="B188" s="2"/>
      <c r="C188" s="18" t="s">
        <v>110</v>
      </c>
      <c r="D188" s="18"/>
      <c r="E188" s="28">
        <v>5157155.106052108</v>
      </c>
      <c r="F188" s="28">
        <v>5924962.212308</v>
      </c>
    </row>
    <row r="189" spans="2:6" ht="12.75" customHeight="1">
      <c r="B189" s="2"/>
      <c r="C189" s="18" t="s">
        <v>111</v>
      </c>
      <c r="D189" s="18"/>
      <c r="E189" s="28">
        <v>6030302.125609537</v>
      </c>
      <c r="F189" s="28">
        <v>6437101.555900002</v>
      </c>
    </row>
    <row r="190" spans="2:6" ht="12.75" customHeight="1">
      <c r="B190" s="2"/>
      <c r="C190" s="18" t="s">
        <v>112</v>
      </c>
      <c r="D190" s="18"/>
      <c r="E190" s="28">
        <v>3792440.411781916</v>
      </c>
      <c r="F190" s="28">
        <v>4352636.587227999</v>
      </c>
    </row>
    <row r="191" spans="2:6" ht="12.75" customHeight="1">
      <c r="B191" s="2"/>
      <c r="C191" s="18" t="s">
        <v>113</v>
      </c>
      <c r="D191" s="18"/>
      <c r="E191" s="28">
        <v>6132381.1621811045</v>
      </c>
      <c r="F191" s="28">
        <v>6388525.112443994</v>
      </c>
    </row>
    <row r="192" spans="2:6" ht="12.75" customHeight="1">
      <c r="B192" s="2"/>
      <c r="C192" s="18" t="s">
        <v>114</v>
      </c>
      <c r="D192" s="18"/>
      <c r="E192" s="28">
        <v>8877471.65699551</v>
      </c>
      <c r="F192" s="28">
        <v>10107207.835395992</v>
      </c>
    </row>
    <row r="193" spans="2:6" ht="12.75" customHeight="1">
      <c r="B193" s="2"/>
      <c r="C193" s="18" t="s">
        <v>115</v>
      </c>
      <c r="D193" s="18"/>
      <c r="E193" s="28">
        <v>5881645.536026068</v>
      </c>
      <c r="F193" s="28">
        <v>5474977.123391986</v>
      </c>
    </row>
    <row r="194" spans="2:6" ht="6" customHeight="1">
      <c r="B194" s="2"/>
      <c r="C194" s="18"/>
      <c r="D194" s="18"/>
      <c r="E194" s="28"/>
      <c r="F194" s="28"/>
    </row>
    <row r="195" spans="2:6" ht="12.75" customHeight="1">
      <c r="B195" s="2"/>
      <c r="C195" s="25" t="s">
        <v>8</v>
      </c>
      <c r="D195" s="18"/>
      <c r="E195" s="28">
        <f>SUM(E169:E194)</f>
        <v>181248187.85054147</v>
      </c>
      <c r="F195" s="28">
        <f>SUM(F169:F194)</f>
        <v>187994359.15814757</v>
      </c>
    </row>
    <row r="196" spans="2:6" ht="6" customHeight="1">
      <c r="B196" s="2"/>
      <c r="C196" s="25"/>
      <c r="D196" s="18"/>
      <c r="E196" s="28"/>
      <c r="F196" s="28"/>
    </row>
    <row r="197" spans="2:6" ht="12.75" customHeight="1">
      <c r="B197" s="2"/>
      <c r="C197" s="12" t="s">
        <v>190</v>
      </c>
      <c r="D197" s="18"/>
      <c r="E197" s="24"/>
      <c r="F197" s="24"/>
    </row>
    <row r="198" spans="2:6" ht="6" customHeight="1">
      <c r="B198" s="2"/>
      <c r="C198" s="31"/>
      <c r="D198" s="18"/>
      <c r="E198" s="24"/>
      <c r="F198" s="24"/>
    </row>
    <row r="199" spans="2:6" ht="12.75" customHeight="1">
      <c r="B199" s="2"/>
      <c r="C199" s="18" t="s">
        <v>11</v>
      </c>
      <c r="D199" s="18"/>
      <c r="E199" s="28"/>
      <c r="F199" s="28">
        <v>23177.7</v>
      </c>
    </row>
    <row r="200" spans="2:6" ht="6" customHeight="1">
      <c r="B200" s="2"/>
      <c r="C200" s="18"/>
      <c r="D200" s="18"/>
      <c r="E200" s="28"/>
      <c r="F200" s="28"/>
    </row>
    <row r="201" spans="2:6" ht="12.75" customHeight="1">
      <c r="B201" s="2"/>
      <c r="C201" s="25" t="s">
        <v>8</v>
      </c>
      <c r="D201" s="18"/>
      <c r="E201" s="28"/>
      <c r="F201" s="28">
        <f>F199</f>
        <v>23177.7</v>
      </c>
    </row>
    <row r="202" spans="2:6" ht="6" customHeight="1">
      <c r="B202" s="2"/>
      <c r="C202" s="18"/>
      <c r="D202" s="18"/>
      <c r="E202" s="28"/>
      <c r="F202" s="28"/>
    </row>
    <row r="203" spans="2:6" ht="12.75" customHeight="1">
      <c r="B203" s="2"/>
      <c r="C203" s="12" t="s">
        <v>116</v>
      </c>
      <c r="D203" s="18"/>
      <c r="E203" s="28"/>
      <c r="F203" s="28"/>
    </row>
    <row r="204" spans="2:6" ht="6" customHeight="1">
      <c r="B204" s="2"/>
      <c r="C204" s="25"/>
      <c r="D204" s="18"/>
      <c r="E204" s="28"/>
      <c r="F204" s="28"/>
    </row>
    <row r="205" spans="2:6" ht="12.75" customHeight="1">
      <c r="B205" s="2"/>
      <c r="C205" s="30" t="s">
        <v>117</v>
      </c>
      <c r="D205" s="18"/>
      <c r="E205" s="28">
        <v>6670.765371</v>
      </c>
      <c r="F205" s="28"/>
    </row>
    <row r="206" spans="2:6" ht="12.75" customHeight="1">
      <c r="B206" s="4"/>
      <c r="C206" s="39" t="s">
        <v>118</v>
      </c>
      <c r="D206" s="26"/>
      <c r="E206" s="40">
        <v>1484879</v>
      </c>
      <c r="F206" s="40"/>
    </row>
    <row r="207" spans="2:6" ht="12.75" customHeight="1">
      <c r="B207" s="2"/>
      <c r="C207" s="30" t="s">
        <v>119</v>
      </c>
      <c r="D207" s="18"/>
      <c r="E207" s="28">
        <v>75721.53512</v>
      </c>
      <c r="F207" s="28"/>
    </row>
    <row r="208" spans="2:6" ht="12.75" customHeight="1">
      <c r="B208" s="2"/>
      <c r="C208" s="30" t="s">
        <v>120</v>
      </c>
      <c r="D208" s="18"/>
      <c r="E208" s="28">
        <v>2020.3199996399999</v>
      </c>
      <c r="F208" s="28"/>
    </row>
    <row r="209" spans="2:6" ht="12.75" customHeight="1">
      <c r="B209" s="2"/>
      <c r="C209" s="30" t="s">
        <v>121</v>
      </c>
      <c r="D209" s="18"/>
      <c r="E209" s="28">
        <v>37262.1199967463</v>
      </c>
      <c r="F209" s="28"/>
    </row>
    <row r="210" spans="2:6" ht="12.75" customHeight="1">
      <c r="B210" s="2"/>
      <c r="C210" s="30" t="s">
        <v>37</v>
      </c>
      <c r="D210" s="18"/>
      <c r="E210" s="28">
        <v>1569.73998472</v>
      </c>
      <c r="F210" s="28">
        <v>32529.88999887312</v>
      </c>
    </row>
    <row r="211" spans="2:6" ht="12.75" customHeight="1">
      <c r="B211" s="2"/>
      <c r="C211" s="30" t="s">
        <v>123</v>
      </c>
      <c r="D211" s="18"/>
      <c r="E211" s="28">
        <v>17071.576347</v>
      </c>
      <c r="F211" s="28"/>
    </row>
    <row r="212" spans="2:6" ht="12.75" customHeight="1">
      <c r="B212" s="2"/>
      <c r="C212" s="30" t="s">
        <v>126</v>
      </c>
      <c r="D212" s="18"/>
      <c r="E212" s="28">
        <v>91762.26911877</v>
      </c>
      <c r="F212" s="28"/>
    </row>
    <row r="213" spans="2:6" ht="12.75" customHeight="1">
      <c r="B213" s="2"/>
      <c r="C213" s="30" t="s">
        <v>127</v>
      </c>
      <c r="D213" s="18"/>
      <c r="E213" s="28">
        <v>62479.786941</v>
      </c>
      <c r="F213" s="28"/>
    </row>
    <row r="214" spans="2:6" ht="12.75" customHeight="1">
      <c r="B214" s="2"/>
      <c r="C214" s="30" t="s">
        <v>128</v>
      </c>
      <c r="D214" s="18"/>
      <c r="E214" s="28">
        <v>4374.93980576</v>
      </c>
      <c r="F214" s="28"/>
    </row>
    <row r="215" spans="2:6" ht="6" customHeight="1">
      <c r="B215" s="2"/>
      <c r="C215" s="18"/>
      <c r="D215" s="18"/>
      <c r="E215" s="28"/>
      <c r="F215" s="28"/>
    </row>
    <row r="216" spans="2:6" ht="12.75" customHeight="1">
      <c r="B216" s="2"/>
      <c r="C216" s="25" t="s">
        <v>8</v>
      </c>
      <c r="D216" s="18"/>
      <c r="E216" s="28">
        <f>SUM(E205:E214)</f>
        <v>1783812.0526846363</v>
      </c>
      <c r="F216" s="28">
        <f>SUM(F205:F214)</f>
        <v>32529.88999887312</v>
      </c>
    </row>
    <row r="217" spans="2:6" ht="6" customHeight="1">
      <c r="B217" s="2"/>
      <c r="C217" s="25"/>
      <c r="D217" s="18"/>
      <c r="E217" s="28"/>
      <c r="F217" s="28"/>
    </row>
    <row r="218" spans="2:6" ht="12.75" customHeight="1">
      <c r="B218" s="2"/>
      <c r="C218" s="12" t="s">
        <v>129</v>
      </c>
      <c r="D218" s="18"/>
      <c r="E218" s="24"/>
      <c r="F218" s="24"/>
    </row>
    <row r="219" spans="2:6" ht="6" customHeight="1">
      <c r="B219" s="2"/>
      <c r="C219" s="31"/>
      <c r="D219" s="18"/>
      <c r="E219" s="24"/>
      <c r="F219" s="24"/>
    </row>
    <row r="220" spans="2:6" ht="12.75" customHeight="1">
      <c r="B220" s="2"/>
      <c r="C220" s="18" t="s">
        <v>130</v>
      </c>
      <c r="D220" s="18"/>
      <c r="E220" s="28">
        <v>26700494.654266085</v>
      </c>
      <c r="F220" s="28">
        <v>22993547.101682097</v>
      </c>
    </row>
    <row r="221" spans="2:6" ht="12.75" customHeight="1">
      <c r="B221" s="2"/>
      <c r="C221" s="18" t="s">
        <v>131</v>
      </c>
      <c r="D221" s="18"/>
      <c r="E221" s="28">
        <v>19943956.140389405</v>
      </c>
      <c r="F221" s="28">
        <v>15328817.767354859</v>
      </c>
    </row>
    <row r="222" spans="2:6" ht="12.75" customHeight="1">
      <c r="B222" s="2"/>
      <c r="C222" s="18" t="s">
        <v>132</v>
      </c>
      <c r="D222" s="18"/>
      <c r="E222" s="28">
        <v>2469630.887836596</v>
      </c>
      <c r="F222" s="28">
        <v>6378796.554276619</v>
      </c>
    </row>
    <row r="223" spans="2:6" ht="12.75" customHeight="1">
      <c r="B223" s="2"/>
      <c r="C223" s="18" t="s">
        <v>133</v>
      </c>
      <c r="D223" s="18"/>
      <c r="E223" s="28">
        <v>28113850.878775228</v>
      </c>
      <c r="F223" s="28">
        <v>23425561.74137951</v>
      </c>
    </row>
    <row r="224" spans="2:6" ht="12.75" customHeight="1">
      <c r="B224" s="2"/>
      <c r="C224" s="18" t="s">
        <v>134</v>
      </c>
      <c r="D224" s="18"/>
      <c r="E224" s="28">
        <v>12262240.050669005</v>
      </c>
      <c r="F224" s="28">
        <v>9702791.310353441</v>
      </c>
    </row>
    <row r="225" spans="2:6" ht="12.75" customHeight="1">
      <c r="B225" s="2"/>
      <c r="C225" s="18" t="s">
        <v>135</v>
      </c>
      <c r="D225" s="18"/>
      <c r="E225" s="28">
        <v>9735761.483647754</v>
      </c>
      <c r="F225" s="28">
        <v>9461939.987115907</v>
      </c>
    </row>
    <row r="226" spans="2:6" ht="12.75" customHeight="1">
      <c r="B226" s="2"/>
      <c r="C226" s="18" t="s">
        <v>136</v>
      </c>
      <c r="D226" s="18"/>
      <c r="E226" s="28">
        <v>28897794.0766808</v>
      </c>
      <c r="F226" s="28">
        <v>21487672.299325187</v>
      </c>
    </row>
    <row r="227" spans="2:6" ht="12.75" customHeight="1">
      <c r="B227" s="2"/>
      <c r="C227" s="18" t="s">
        <v>137</v>
      </c>
      <c r="D227" s="18"/>
      <c r="E227" s="28">
        <v>2964728.723984175</v>
      </c>
      <c r="F227" s="28">
        <v>3090501.225043873</v>
      </c>
    </row>
    <row r="228" spans="2:6" ht="12.75" customHeight="1">
      <c r="B228" s="2"/>
      <c r="C228" s="18" t="s">
        <v>138</v>
      </c>
      <c r="D228" s="18"/>
      <c r="E228" s="28">
        <v>11277719.491981663</v>
      </c>
      <c r="F228" s="28">
        <v>3227102.014821761</v>
      </c>
    </row>
    <row r="229" spans="2:6" ht="12.75" customHeight="1">
      <c r="B229" s="2"/>
      <c r="C229" s="18" t="s">
        <v>120</v>
      </c>
      <c r="D229" s="18"/>
      <c r="E229" s="28">
        <v>12554839.375431797</v>
      </c>
      <c r="F229" s="28">
        <v>10051101.39581237</v>
      </c>
    </row>
    <row r="230" spans="2:6" ht="12.75" customHeight="1">
      <c r="B230" s="2"/>
      <c r="C230" s="18" t="s">
        <v>121</v>
      </c>
      <c r="D230" s="18"/>
      <c r="E230" s="28">
        <v>34642656.51510765</v>
      </c>
      <c r="F230" s="28">
        <v>30524239.262621574</v>
      </c>
    </row>
    <row r="231" spans="2:6" ht="12.75" customHeight="1">
      <c r="B231" s="2"/>
      <c r="C231" s="18" t="s">
        <v>37</v>
      </c>
      <c r="D231" s="18"/>
      <c r="E231" s="28">
        <v>30824292.289287515</v>
      </c>
      <c r="F231" s="28">
        <v>44221622.511054605</v>
      </c>
    </row>
    <row r="232" spans="2:6" ht="12.75" customHeight="1">
      <c r="B232" s="2"/>
      <c r="C232" s="18" t="s">
        <v>139</v>
      </c>
      <c r="D232" s="18"/>
      <c r="E232" s="28">
        <v>7964042.117158029</v>
      </c>
      <c r="F232" s="28">
        <v>6795580.594777589</v>
      </c>
    </row>
    <row r="233" spans="2:6" ht="12.75" customHeight="1">
      <c r="B233" s="2"/>
      <c r="C233" s="18" t="s">
        <v>140</v>
      </c>
      <c r="D233" s="18"/>
      <c r="E233" s="28">
        <v>7854575.854444895</v>
      </c>
      <c r="F233" s="28">
        <v>6692244.682181451</v>
      </c>
    </row>
    <row r="234" spans="2:6" ht="12.75" customHeight="1">
      <c r="B234" s="2"/>
      <c r="C234" s="18" t="s">
        <v>141</v>
      </c>
      <c r="D234" s="18"/>
      <c r="E234" s="28">
        <v>10829966.785241686</v>
      </c>
      <c r="F234" s="28">
        <v>8910751.867354292</v>
      </c>
    </row>
    <row r="235" spans="2:6" ht="12.75" customHeight="1">
      <c r="B235" s="2"/>
      <c r="C235" s="18" t="s">
        <v>124</v>
      </c>
      <c r="D235" s="18"/>
      <c r="E235" s="28">
        <v>21873808.63589577</v>
      </c>
      <c r="F235" s="28">
        <v>15049717.065353643</v>
      </c>
    </row>
    <row r="236" spans="2:6" ht="12.75" customHeight="1">
      <c r="B236" s="2"/>
      <c r="C236" s="18" t="s">
        <v>91</v>
      </c>
      <c r="D236" s="18"/>
      <c r="E236" s="28"/>
      <c r="F236" s="28">
        <v>45220.81999896</v>
      </c>
    </row>
    <row r="237" spans="2:6" ht="12.75" customHeight="1">
      <c r="B237" s="2"/>
      <c r="C237" s="18" t="s">
        <v>142</v>
      </c>
      <c r="D237" s="18"/>
      <c r="E237" s="28">
        <v>28748768.550997</v>
      </c>
      <c r="F237" s="28">
        <v>37552309.74464002</v>
      </c>
    </row>
    <row r="238" spans="2:6" ht="12.75" customHeight="1">
      <c r="B238" s="4"/>
      <c r="C238" s="26" t="s">
        <v>143</v>
      </c>
      <c r="D238" s="26"/>
      <c r="E238" s="40">
        <v>15138133.08959861</v>
      </c>
      <c r="F238" s="40">
        <v>14119126.342559561</v>
      </c>
    </row>
    <row r="239" spans="2:6" ht="12.75" customHeight="1">
      <c r="B239" s="2"/>
      <c r="C239" s="18" t="s">
        <v>144</v>
      </c>
      <c r="D239" s="18"/>
      <c r="E239" s="28">
        <v>14547986.529724576</v>
      </c>
      <c r="F239" s="28">
        <v>9217659.283893026</v>
      </c>
    </row>
    <row r="240" spans="2:6" ht="12.75" customHeight="1">
      <c r="B240" s="2"/>
      <c r="C240" s="18" t="s">
        <v>145</v>
      </c>
      <c r="D240" s="18"/>
      <c r="E240" s="28">
        <v>17721737.56574483</v>
      </c>
      <c r="F240" s="28">
        <v>15045526.794439616</v>
      </c>
    </row>
    <row r="241" spans="2:6" ht="12.75" customHeight="1">
      <c r="B241" s="2"/>
      <c r="C241" s="18" t="s">
        <v>126</v>
      </c>
      <c r="D241" s="18"/>
      <c r="E241" s="28">
        <v>10231651.067054234</v>
      </c>
      <c r="F241" s="28">
        <v>11445572.490531541</v>
      </c>
    </row>
    <row r="242" spans="2:6" ht="12.75" customHeight="1">
      <c r="B242" s="2"/>
      <c r="C242" s="18" t="s">
        <v>146</v>
      </c>
      <c r="D242" s="18"/>
      <c r="E242" s="28">
        <v>14175064.957631655</v>
      </c>
      <c r="F242" s="28">
        <v>10392001.676811967</v>
      </c>
    </row>
    <row r="243" spans="2:6" ht="12.75" customHeight="1">
      <c r="B243" s="2"/>
      <c r="C243" s="18" t="s">
        <v>147</v>
      </c>
      <c r="D243" s="18"/>
      <c r="E243" s="28">
        <v>15662679.572145715</v>
      </c>
      <c r="F243" s="28">
        <v>6582220.116405572</v>
      </c>
    </row>
    <row r="244" spans="2:6" ht="12.75" customHeight="1">
      <c r="B244" s="2"/>
      <c r="C244" s="18" t="s">
        <v>148</v>
      </c>
      <c r="D244" s="18"/>
      <c r="E244" s="28">
        <v>7162141.089058897</v>
      </c>
      <c r="F244" s="28">
        <v>5928109.407207019</v>
      </c>
    </row>
    <row r="245" spans="2:6" ht="12.75" customHeight="1">
      <c r="B245" s="2"/>
      <c r="C245" s="18" t="s">
        <v>127</v>
      </c>
      <c r="D245" s="18"/>
      <c r="E245" s="28">
        <v>11180695.431349877</v>
      </c>
      <c r="F245" s="28">
        <v>4876981.90451016</v>
      </c>
    </row>
    <row r="246" spans="2:6" ht="12.75" customHeight="1">
      <c r="B246" s="2"/>
      <c r="C246" s="18" t="s">
        <v>149</v>
      </c>
      <c r="D246" s="18"/>
      <c r="E246" s="28">
        <v>5496698.212364699</v>
      </c>
      <c r="F246" s="28">
        <v>4546810.154051558</v>
      </c>
    </row>
    <row r="247" spans="2:6" ht="12.75" customHeight="1">
      <c r="B247" s="2"/>
      <c r="C247" s="18" t="s">
        <v>150</v>
      </c>
      <c r="D247" s="18"/>
      <c r="E247" s="28">
        <v>15792682.008109208</v>
      </c>
      <c r="F247" s="28">
        <v>12540306.363659626</v>
      </c>
    </row>
    <row r="248" spans="2:6" ht="12.75" customHeight="1">
      <c r="B248" s="2"/>
      <c r="C248" s="18" t="s">
        <v>151</v>
      </c>
      <c r="D248" s="18"/>
      <c r="E248" s="28">
        <v>16771905.466131061</v>
      </c>
      <c r="F248" s="28">
        <v>16616647.698197067</v>
      </c>
    </row>
    <row r="249" spans="2:6" ht="12.75" customHeight="1">
      <c r="B249" s="2"/>
      <c r="C249" s="18" t="s">
        <v>128</v>
      </c>
      <c r="D249" s="18"/>
      <c r="E249" s="28"/>
      <c r="F249" s="28">
        <v>764424.6799999999</v>
      </c>
    </row>
    <row r="250" spans="2:6" ht="12.75" customHeight="1">
      <c r="B250" s="2"/>
      <c r="C250" s="18" t="s">
        <v>152</v>
      </c>
      <c r="D250" s="18"/>
      <c r="E250" s="28">
        <v>4685071.295394936</v>
      </c>
      <c r="F250" s="28">
        <v>3720060.527122481</v>
      </c>
    </row>
    <row r="251" spans="2:6" ht="6" customHeight="1">
      <c r="B251" s="2"/>
      <c r="C251" s="18"/>
      <c r="D251" s="18"/>
      <c r="E251" s="28"/>
      <c r="F251" s="28"/>
    </row>
    <row r="252" spans="2:6" ht="12.75" customHeight="1">
      <c r="B252" s="2"/>
      <c r="C252" s="25" t="s">
        <v>8</v>
      </c>
      <c r="D252" s="18"/>
      <c r="E252" s="28">
        <f>SUM(E220:E251)</f>
        <v>446225572.7961033</v>
      </c>
      <c r="F252" s="28">
        <f>SUM(F220:F251)</f>
        <v>390734965.384537</v>
      </c>
    </row>
    <row r="253" spans="2:6" ht="6" customHeight="1">
      <c r="B253" s="2"/>
      <c r="C253" s="25"/>
      <c r="D253" s="18"/>
      <c r="E253" s="28"/>
      <c r="F253" s="28"/>
    </row>
    <row r="254" spans="2:6" ht="12.75" customHeight="1">
      <c r="B254" s="2"/>
      <c r="C254" s="12" t="s">
        <v>153</v>
      </c>
      <c r="D254" s="18"/>
      <c r="E254" s="24"/>
      <c r="F254" s="24"/>
    </row>
    <row r="255" spans="2:6" ht="6" customHeight="1">
      <c r="B255" s="2"/>
      <c r="C255" s="18"/>
      <c r="D255" s="18"/>
      <c r="E255" s="24"/>
      <c r="F255" s="24"/>
    </row>
    <row r="256" spans="2:6" ht="12.75" customHeight="1">
      <c r="B256" s="2"/>
      <c r="C256" s="18" t="s">
        <v>118</v>
      </c>
      <c r="D256" s="18"/>
      <c r="E256" s="24">
        <v>9534670.820791664</v>
      </c>
      <c r="F256" s="24">
        <v>7548722.66066699</v>
      </c>
    </row>
    <row r="257" spans="2:6" ht="12.75" customHeight="1">
      <c r="B257" s="2"/>
      <c r="C257" s="18" t="s">
        <v>154</v>
      </c>
      <c r="D257" s="18"/>
      <c r="E257" s="28">
        <v>13629513.583711017</v>
      </c>
      <c r="F257" s="28">
        <v>13151745.536150998</v>
      </c>
    </row>
    <row r="258" spans="2:6" ht="12.75" customHeight="1">
      <c r="B258" s="2"/>
      <c r="C258" s="18" t="s">
        <v>155</v>
      </c>
      <c r="D258" s="18"/>
      <c r="E258" s="28">
        <v>11209346.277126532</v>
      </c>
      <c r="F258" s="28">
        <v>10661007.018414013</v>
      </c>
    </row>
    <row r="259" spans="2:6" ht="12.75" customHeight="1">
      <c r="B259" s="2"/>
      <c r="C259" s="18" t="s">
        <v>156</v>
      </c>
      <c r="D259" s="18"/>
      <c r="E259" s="28">
        <v>10053782.956863865</v>
      </c>
      <c r="F259" s="28">
        <v>4400607.892074005</v>
      </c>
    </row>
    <row r="260" spans="2:6" ht="12.75" customHeight="1">
      <c r="B260" s="2"/>
      <c r="C260" s="18" t="s">
        <v>157</v>
      </c>
      <c r="D260" s="18"/>
      <c r="E260" s="28">
        <v>7957993.971171592</v>
      </c>
      <c r="F260" s="28">
        <v>10058319.223071977</v>
      </c>
    </row>
    <row r="261" spans="2:6" ht="12.75" customHeight="1">
      <c r="B261" s="2"/>
      <c r="C261" s="18" t="s">
        <v>122</v>
      </c>
      <c r="D261" s="18"/>
      <c r="E261" s="28">
        <v>4510328.249866053</v>
      </c>
      <c r="F261" s="28">
        <v>11335981.678575981</v>
      </c>
    </row>
    <row r="262" spans="2:6" ht="12.75" customHeight="1">
      <c r="B262" s="2"/>
      <c r="C262" s="18" t="s">
        <v>125</v>
      </c>
      <c r="D262" s="18"/>
      <c r="E262" s="28">
        <v>17394151.481643345</v>
      </c>
      <c r="F262" s="28">
        <v>15643757.588510165</v>
      </c>
    </row>
    <row r="263" spans="2:6" ht="12.75" customHeight="1">
      <c r="B263" s="2"/>
      <c r="C263" s="18" t="s">
        <v>158</v>
      </c>
      <c r="D263" s="18"/>
      <c r="E263" s="28">
        <v>7171733.143812152</v>
      </c>
      <c r="F263" s="28">
        <v>8251767.624751002</v>
      </c>
    </row>
    <row r="264" spans="2:6" ht="12.75" customHeight="1">
      <c r="B264" s="2"/>
      <c r="C264" s="18" t="s">
        <v>159</v>
      </c>
      <c r="D264" s="18"/>
      <c r="E264" s="28">
        <v>6642404.325818833</v>
      </c>
      <c r="F264" s="28">
        <v>5652615.900719005</v>
      </c>
    </row>
    <row r="265" spans="2:6" ht="12.75" customHeight="1">
      <c r="B265" s="2"/>
      <c r="C265" s="18" t="s">
        <v>160</v>
      </c>
      <c r="D265" s="18"/>
      <c r="E265" s="28">
        <v>79533.1458</v>
      </c>
      <c r="F265" s="28"/>
    </row>
    <row r="266" spans="2:6" ht="12.75" customHeight="1">
      <c r="B266" s="2"/>
      <c r="C266" s="18" t="s">
        <v>161</v>
      </c>
      <c r="D266" s="18"/>
      <c r="E266" s="28">
        <v>21097811.41071098</v>
      </c>
      <c r="F266" s="28">
        <v>15138076.75791298</v>
      </c>
    </row>
    <row r="267" spans="2:6" ht="12.75" customHeight="1">
      <c r="B267" s="2"/>
      <c r="C267" s="18" t="s">
        <v>162</v>
      </c>
      <c r="D267" s="18"/>
      <c r="E267" s="28">
        <v>7075553.53244129</v>
      </c>
      <c r="F267" s="28">
        <v>6774514.233797999</v>
      </c>
    </row>
    <row r="268" spans="2:6" ht="12.75" customHeight="1">
      <c r="B268" s="2"/>
      <c r="C268" s="18" t="s">
        <v>163</v>
      </c>
      <c r="D268" s="18"/>
      <c r="E268" s="28">
        <v>5143589.063458299</v>
      </c>
      <c r="F268" s="28">
        <v>4905290.635173</v>
      </c>
    </row>
    <row r="269" spans="2:6" ht="12.75" customHeight="1">
      <c r="B269" s="2"/>
      <c r="C269" s="18" t="s">
        <v>164</v>
      </c>
      <c r="D269" s="18"/>
      <c r="E269" s="28">
        <v>2545326.204440734</v>
      </c>
      <c r="F269" s="28">
        <v>2529496.0947359987</v>
      </c>
    </row>
    <row r="270" spans="2:6" ht="6" customHeight="1">
      <c r="B270" s="2"/>
      <c r="C270" s="18"/>
      <c r="D270" s="18"/>
      <c r="E270" s="28"/>
      <c r="F270" s="28"/>
    </row>
    <row r="271" spans="2:6" ht="12.75" customHeight="1">
      <c r="B271" s="4"/>
      <c r="C271" s="41" t="s">
        <v>8</v>
      </c>
      <c r="D271" s="26"/>
      <c r="E271" s="27">
        <f>SUM(E256:E269)</f>
        <v>124045738.16765633</v>
      </c>
      <c r="F271" s="27">
        <f>SUM(F256:F269)</f>
        <v>116051902.84455411</v>
      </c>
    </row>
    <row r="272" spans="2:6" ht="6" customHeight="1">
      <c r="B272" s="2"/>
      <c r="C272" s="25"/>
      <c r="D272" s="18"/>
      <c r="E272" s="22"/>
      <c r="F272" s="22"/>
    </row>
    <row r="273" spans="2:6" ht="12.75" customHeight="1">
      <c r="B273" s="2"/>
      <c r="C273" s="12" t="s">
        <v>165</v>
      </c>
      <c r="D273" s="21"/>
      <c r="E273" s="24"/>
      <c r="F273" s="24"/>
    </row>
    <row r="274" spans="2:6" ht="12.75" customHeight="1">
      <c r="B274" s="2"/>
      <c r="C274" s="21"/>
      <c r="D274" s="18"/>
      <c r="E274" s="24"/>
      <c r="F274" s="24"/>
    </row>
    <row r="275" spans="2:6" ht="12.75" customHeight="1">
      <c r="B275" s="2"/>
      <c r="C275" s="30" t="s">
        <v>117</v>
      </c>
      <c r="D275" s="18"/>
      <c r="E275" s="24">
        <v>6511562.876982637</v>
      </c>
      <c r="F275" s="24">
        <v>8119472.397891</v>
      </c>
    </row>
    <row r="276" spans="2:6" ht="12.75" customHeight="1">
      <c r="B276" s="2"/>
      <c r="C276" s="30" t="s">
        <v>166</v>
      </c>
      <c r="D276" s="18"/>
      <c r="E276" s="28">
        <v>7370760.17477036</v>
      </c>
      <c r="F276" s="28">
        <v>2600415.8195560006</v>
      </c>
    </row>
    <row r="277" spans="2:6" ht="12.75" customHeight="1">
      <c r="B277" s="2"/>
      <c r="C277" s="18" t="s">
        <v>167</v>
      </c>
      <c r="D277" s="18"/>
      <c r="E277" s="28">
        <v>9811656.674934877</v>
      </c>
      <c r="F277" s="28">
        <v>10818450.037684001</v>
      </c>
    </row>
    <row r="278" spans="2:6" ht="12.75" customHeight="1">
      <c r="B278" s="2"/>
      <c r="C278" s="18" t="s">
        <v>168</v>
      </c>
      <c r="D278" s="18"/>
      <c r="E278" s="28">
        <v>3116134.7042563306</v>
      </c>
      <c r="F278" s="28">
        <v>3291926.665961002</v>
      </c>
    </row>
    <row r="279" spans="2:6" ht="12.75" customHeight="1">
      <c r="B279" s="2"/>
      <c r="C279" s="18" t="s">
        <v>86</v>
      </c>
      <c r="D279" s="18"/>
      <c r="E279" s="28">
        <v>3715072.122309661</v>
      </c>
      <c r="F279" s="28">
        <v>4008509.903305002</v>
      </c>
    </row>
    <row r="280" spans="2:6" ht="12.75" customHeight="1">
      <c r="B280" s="2"/>
      <c r="C280" s="18" t="s">
        <v>123</v>
      </c>
      <c r="D280" s="18"/>
      <c r="E280" s="28">
        <v>9082804.901110644</v>
      </c>
      <c r="F280" s="28">
        <v>11444091.131265005</v>
      </c>
    </row>
    <row r="281" spans="2:6" ht="12.75" customHeight="1">
      <c r="B281" s="6"/>
      <c r="C281" s="18" t="s">
        <v>169</v>
      </c>
      <c r="D281" s="18"/>
      <c r="E281" s="28">
        <v>15479039.370552193</v>
      </c>
      <c r="F281" s="28">
        <v>16396772.904200999</v>
      </c>
    </row>
    <row r="282" spans="2:6" ht="12.75" customHeight="1">
      <c r="B282" s="6"/>
      <c r="C282" s="18" t="s">
        <v>191</v>
      </c>
      <c r="D282" s="18"/>
      <c r="E282" s="28"/>
      <c r="F282" s="28">
        <v>5627229.206267999</v>
      </c>
    </row>
    <row r="283" spans="2:6" ht="12.75" customHeight="1">
      <c r="B283" s="1"/>
      <c r="C283" s="18" t="s">
        <v>170</v>
      </c>
      <c r="D283" s="18"/>
      <c r="E283" s="28">
        <v>2934765.7436188064</v>
      </c>
      <c r="F283" s="28">
        <v>2718202.718566005</v>
      </c>
    </row>
    <row r="284" spans="2:6" ht="12.75" customHeight="1">
      <c r="B284" s="1"/>
      <c r="C284" s="18" t="s">
        <v>171</v>
      </c>
      <c r="D284" s="18"/>
      <c r="E284" s="28">
        <v>2097559.0795943746</v>
      </c>
      <c r="F284" s="28">
        <v>3057158.9317520005</v>
      </c>
    </row>
    <row r="285" spans="2:6" ht="12.75" customHeight="1">
      <c r="B285" s="6"/>
      <c r="C285" s="18" t="s">
        <v>172</v>
      </c>
      <c r="D285" s="18"/>
      <c r="E285" s="28">
        <v>8851593.228822147</v>
      </c>
      <c r="F285" s="28">
        <v>8575488.465252997</v>
      </c>
    </row>
    <row r="286" spans="2:6" ht="12.75" customHeight="1">
      <c r="B286" s="2"/>
      <c r="C286" s="18" t="s">
        <v>173</v>
      </c>
      <c r="D286" s="18"/>
      <c r="E286" s="28">
        <v>7084300.351941689</v>
      </c>
      <c r="F286" s="28">
        <v>7094017.172617172</v>
      </c>
    </row>
    <row r="287" spans="2:6" ht="12.75" customHeight="1">
      <c r="B287" s="2"/>
      <c r="C287" s="18" t="s">
        <v>174</v>
      </c>
      <c r="D287" s="18"/>
      <c r="E287" s="28">
        <v>24423739.324092343</v>
      </c>
      <c r="F287" s="28">
        <v>4598637.179074994</v>
      </c>
    </row>
    <row r="288" spans="2:6" ht="12.75" customHeight="1">
      <c r="B288" s="2"/>
      <c r="C288" s="18" t="s">
        <v>160</v>
      </c>
      <c r="D288" s="18"/>
      <c r="E288" s="28">
        <v>4019080.198685912</v>
      </c>
      <c r="F288" s="28">
        <v>8125386.000918993</v>
      </c>
    </row>
    <row r="289" spans="2:6" ht="12.75" customHeight="1">
      <c r="B289" s="2"/>
      <c r="C289" s="18" t="s">
        <v>175</v>
      </c>
      <c r="D289" s="18"/>
      <c r="E289" s="28">
        <v>3214437.444893155</v>
      </c>
      <c r="F289" s="28">
        <v>4753511.806184</v>
      </c>
    </row>
    <row r="290" spans="2:6" ht="12.75" customHeight="1">
      <c r="B290" s="2"/>
      <c r="C290" s="18" t="s">
        <v>176</v>
      </c>
      <c r="D290" s="18"/>
      <c r="E290" s="24">
        <v>8477447.634381384</v>
      </c>
      <c r="F290" s="24">
        <v>7923111.688465006</v>
      </c>
    </row>
    <row r="291" spans="2:6" ht="12.75" customHeight="1">
      <c r="B291" s="2"/>
      <c r="C291" s="18" t="s">
        <v>177</v>
      </c>
      <c r="D291" s="18"/>
      <c r="E291" s="24">
        <v>7482257.151102596</v>
      </c>
      <c r="F291" s="24">
        <v>6353668.135741657</v>
      </c>
    </row>
    <row r="292" spans="2:6" ht="12.75" customHeight="1">
      <c r="B292" s="2"/>
      <c r="C292" s="18" t="s">
        <v>128</v>
      </c>
      <c r="D292" s="18"/>
      <c r="E292" s="24">
        <v>5758101.535381145</v>
      </c>
      <c r="F292" s="24">
        <v>2786691.314932655</v>
      </c>
    </row>
    <row r="293" spans="2:6" ht="6" customHeight="1">
      <c r="B293" s="2"/>
      <c r="C293" s="18"/>
      <c r="D293" s="18"/>
      <c r="E293" s="28"/>
      <c r="F293" s="28"/>
    </row>
    <row r="294" spans="2:6" ht="12.75" customHeight="1">
      <c r="B294" s="2"/>
      <c r="C294" s="25" t="s">
        <v>8</v>
      </c>
      <c r="D294" s="18"/>
      <c r="E294" s="28">
        <f>SUM(E275:E293)</f>
        <v>129430312.51743026</v>
      </c>
      <c r="F294" s="28">
        <f>SUM(F275:F293)</f>
        <v>118292741.47963648</v>
      </c>
    </row>
    <row r="295" spans="2:6" ht="6" customHeight="1">
      <c r="B295" s="2"/>
      <c r="C295" s="25"/>
      <c r="D295" s="18"/>
      <c r="E295" s="28"/>
      <c r="F295" s="28"/>
    </row>
    <row r="296" spans="2:6" ht="12.75" customHeight="1">
      <c r="B296" s="2"/>
      <c r="C296" s="32" t="s">
        <v>178</v>
      </c>
      <c r="D296" s="18"/>
      <c r="E296" s="28"/>
      <c r="F296" s="28"/>
    </row>
    <row r="297" spans="2:6" ht="6" customHeight="1">
      <c r="B297" s="2"/>
      <c r="C297" s="25"/>
      <c r="D297" s="18"/>
      <c r="E297" s="22"/>
      <c r="F297" s="22"/>
    </row>
    <row r="298" spans="2:6" ht="12.75" customHeight="1">
      <c r="B298" s="2"/>
      <c r="C298" s="16" t="s">
        <v>83</v>
      </c>
      <c r="D298" s="18"/>
      <c r="E298" s="22">
        <v>6008.2498</v>
      </c>
      <c r="F298" s="22"/>
    </row>
    <row r="299" spans="2:6" ht="12.75" customHeight="1">
      <c r="B299" s="2"/>
      <c r="C299" s="16" t="s">
        <v>87</v>
      </c>
      <c r="D299" s="18"/>
      <c r="E299" s="22">
        <v>2145.1120272</v>
      </c>
      <c r="F299" s="22"/>
    </row>
    <row r="300" spans="2:6" ht="12.75" customHeight="1">
      <c r="B300" s="2"/>
      <c r="C300" s="16" t="s">
        <v>38</v>
      </c>
      <c r="D300" s="18"/>
      <c r="E300" s="22">
        <v>44837.339076</v>
      </c>
      <c r="F300" s="22">
        <v>16701.334075000002</v>
      </c>
    </row>
    <row r="301" spans="2:6" ht="12.75" customHeight="1">
      <c r="B301" s="2"/>
      <c r="C301" s="16" t="s">
        <v>52</v>
      </c>
      <c r="D301" s="18"/>
      <c r="E301" s="22">
        <v>5402.653367999999</v>
      </c>
      <c r="F301" s="22"/>
    </row>
    <row r="302" spans="2:6" ht="12.75" customHeight="1">
      <c r="B302" s="2"/>
      <c r="C302" s="16" t="s">
        <v>16</v>
      </c>
      <c r="D302" s="18"/>
      <c r="E302" s="22">
        <v>12600.315</v>
      </c>
      <c r="F302" s="22"/>
    </row>
    <row r="303" spans="2:6" ht="12.75" customHeight="1">
      <c r="B303" s="2"/>
      <c r="C303" s="16" t="s">
        <v>17</v>
      </c>
      <c r="D303" s="18"/>
      <c r="E303" s="22">
        <v>3625000</v>
      </c>
      <c r="F303" s="22"/>
    </row>
    <row r="304" spans="2:6" ht="12.75" customHeight="1">
      <c r="B304" s="4"/>
      <c r="C304" s="42" t="s">
        <v>73</v>
      </c>
      <c r="D304" s="26"/>
      <c r="E304" s="27">
        <v>76120.896903</v>
      </c>
      <c r="F304" s="27"/>
    </row>
    <row r="305" spans="2:6" ht="12.75" customHeight="1">
      <c r="B305" s="2"/>
      <c r="C305" s="16" t="s">
        <v>7</v>
      </c>
      <c r="D305" s="18"/>
      <c r="E305" s="22">
        <v>1824.5118</v>
      </c>
      <c r="F305" s="22"/>
    </row>
    <row r="306" spans="2:6" ht="12.75" customHeight="1">
      <c r="B306" s="2"/>
      <c r="C306" s="16" t="s">
        <v>117</v>
      </c>
      <c r="D306" s="18"/>
      <c r="E306" s="22">
        <v>8497.762712000002</v>
      </c>
      <c r="F306" s="22">
        <v>12519.636748</v>
      </c>
    </row>
    <row r="307" spans="2:6" ht="12.75" customHeight="1">
      <c r="B307" s="2"/>
      <c r="C307" s="16" t="s">
        <v>133</v>
      </c>
      <c r="D307" s="18"/>
      <c r="E307" s="22">
        <v>1832.848884</v>
      </c>
      <c r="F307" s="22"/>
    </row>
    <row r="308" spans="2:6" ht="12.75" customHeight="1">
      <c r="B308" s="2"/>
      <c r="C308" s="16" t="s">
        <v>84</v>
      </c>
      <c r="D308" s="18"/>
      <c r="E308" s="22">
        <v>47357.548891800005</v>
      </c>
      <c r="F308" s="22"/>
    </row>
    <row r="309" spans="2:7" ht="12.75" customHeight="1">
      <c r="B309" s="2"/>
      <c r="C309" s="16" t="s">
        <v>154</v>
      </c>
      <c r="D309" s="18"/>
      <c r="E309" s="22">
        <v>12498.2</v>
      </c>
      <c r="F309" s="22"/>
      <c r="G309" s="43"/>
    </row>
    <row r="310" spans="2:6" ht="12.75" customHeight="1">
      <c r="B310" s="2"/>
      <c r="C310" s="16" t="s">
        <v>86</v>
      </c>
      <c r="D310" s="18"/>
      <c r="E310" s="22"/>
      <c r="F310" s="22">
        <v>178541.9875</v>
      </c>
    </row>
    <row r="311" spans="2:6" ht="12.75" customHeight="1">
      <c r="B311" s="2"/>
      <c r="C311" s="16" t="s">
        <v>121</v>
      </c>
      <c r="D311" s="18"/>
      <c r="E311" s="22"/>
      <c r="F311" s="22">
        <v>9976.389999858</v>
      </c>
    </row>
    <row r="312" spans="2:6" ht="12.75" customHeight="1">
      <c r="B312" s="2"/>
      <c r="C312" s="16" t="s">
        <v>120</v>
      </c>
      <c r="D312" s="18"/>
      <c r="E312" s="22">
        <v>1909.71000007</v>
      </c>
      <c r="F312" s="22"/>
    </row>
    <row r="313" spans="2:6" ht="12.75" customHeight="1">
      <c r="B313" s="2"/>
      <c r="C313" s="16" t="s">
        <v>88</v>
      </c>
      <c r="D313" s="18"/>
      <c r="E313" s="22">
        <v>4727.516374</v>
      </c>
      <c r="F313" s="22">
        <v>13857.79</v>
      </c>
    </row>
    <row r="314" spans="2:6" ht="12.75" customHeight="1">
      <c r="B314" s="2"/>
      <c r="C314" s="16" t="s">
        <v>103</v>
      </c>
      <c r="D314" s="18"/>
      <c r="E314" s="22">
        <v>3160.7950239999996</v>
      </c>
      <c r="F314" s="22"/>
    </row>
    <row r="315" spans="2:6" ht="12.75" customHeight="1">
      <c r="B315" s="2"/>
      <c r="C315" s="16" t="s">
        <v>122</v>
      </c>
      <c r="D315" s="18"/>
      <c r="E315" s="22">
        <v>12238.292593000002</v>
      </c>
      <c r="F315" s="22"/>
    </row>
    <row r="316" spans="2:6" ht="12.75" customHeight="1">
      <c r="B316" s="2"/>
      <c r="C316" s="16" t="s">
        <v>123</v>
      </c>
      <c r="D316" s="18"/>
      <c r="E316" s="22">
        <v>2290.885133</v>
      </c>
      <c r="F316" s="22"/>
    </row>
    <row r="317" spans="2:6" ht="12.75" customHeight="1">
      <c r="B317" s="2"/>
      <c r="C317" s="16" t="s">
        <v>141</v>
      </c>
      <c r="D317" s="18"/>
      <c r="E317" s="22"/>
      <c r="F317" s="22">
        <v>23651.633999643993</v>
      </c>
    </row>
    <row r="318" spans="2:6" ht="12.75" customHeight="1">
      <c r="B318" s="2"/>
      <c r="C318" s="16" t="s">
        <v>124</v>
      </c>
      <c r="D318" s="18"/>
      <c r="E318" s="22"/>
      <c r="F318" s="22">
        <v>9654.40999987075</v>
      </c>
    </row>
    <row r="319" spans="2:6" ht="12.75" customHeight="1">
      <c r="B319" s="2"/>
      <c r="C319" s="16" t="s">
        <v>104</v>
      </c>
      <c r="D319" s="18"/>
      <c r="E319" s="22">
        <v>7326.385</v>
      </c>
      <c r="F319" s="22"/>
    </row>
    <row r="320" spans="2:6" ht="12.75" customHeight="1">
      <c r="B320" s="2"/>
      <c r="C320" s="16" t="s">
        <v>37</v>
      </c>
      <c r="D320" s="18"/>
      <c r="E320" s="22">
        <v>75313.6082845342</v>
      </c>
      <c r="F320" s="22">
        <v>20346.57999975436</v>
      </c>
    </row>
    <row r="321" spans="2:6" ht="12.75" customHeight="1">
      <c r="B321" s="2"/>
      <c r="C321" s="16" t="s">
        <v>173</v>
      </c>
      <c r="D321" s="18"/>
      <c r="E321" s="28">
        <v>6265.43995972</v>
      </c>
      <c r="F321" s="28"/>
    </row>
    <row r="322" spans="2:6" ht="12.75" customHeight="1">
      <c r="B322" s="2"/>
      <c r="C322" s="16" t="s">
        <v>106</v>
      </c>
      <c r="D322" s="18"/>
      <c r="E322" s="28">
        <v>70871.25444</v>
      </c>
      <c r="F322" s="28"/>
    </row>
    <row r="323" spans="2:6" ht="12.75" customHeight="1">
      <c r="B323" s="2"/>
      <c r="C323" s="16" t="s">
        <v>145</v>
      </c>
      <c r="D323" s="18"/>
      <c r="E323" s="28">
        <v>4844.569927680001</v>
      </c>
      <c r="F323" s="28"/>
    </row>
    <row r="324" spans="2:6" ht="12.75" customHeight="1">
      <c r="B324" s="2"/>
      <c r="C324" s="16" t="s">
        <v>126</v>
      </c>
      <c r="D324" s="18"/>
      <c r="E324" s="28">
        <v>3121.6979203</v>
      </c>
      <c r="F324" s="28"/>
    </row>
    <row r="325" spans="2:6" ht="12.75" customHeight="1">
      <c r="B325" s="2"/>
      <c r="C325" s="16" t="s">
        <v>147</v>
      </c>
      <c r="D325" s="18"/>
      <c r="E325" s="28"/>
      <c r="F325" s="28">
        <v>9187.9299999418</v>
      </c>
    </row>
    <row r="326" spans="2:6" ht="12.75" customHeight="1">
      <c r="B326" s="2"/>
      <c r="C326" s="16" t="s">
        <v>192</v>
      </c>
      <c r="D326" s="18"/>
      <c r="E326" s="28"/>
      <c r="F326" s="28">
        <v>42663.249998413026</v>
      </c>
    </row>
    <row r="327" spans="2:6" ht="12.75" customHeight="1">
      <c r="B327" s="2"/>
      <c r="C327" s="16" t="s">
        <v>150</v>
      </c>
      <c r="D327" s="18"/>
      <c r="E327" s="28">
        <v>6402.30978022</v>
      </c>
      <c r="F327" s="28">
        <v>13892.9799996</v>
      </c>
    </row>
    <row r="328" spans="2:6" ht="12.75" customHeight="1">
      <c r="B328" s="2"/>
      <c r="C328" s="16" t="s">
        <v>151</v>
      </c>
      <c r="D328" s="18"/>
      <c r="E328" s="28"/>
      <c r="F328" s="28">
        <v>51747.71999798016</v>
      </c>
    </row>
    <row r="329" spans="2:6" ht="12.75" customHeight="1">
      <c r="B329" s="2"/>
      <c r="C329" s="16" t="s">
        <v>76</v>
      </c>
      <c r="D329" s="18"/>
      <c r="E329" s="28"/>
      <c r="F329" s="28">
        <v>16937.934</v>
      </c>
    </row>
    <row r="330" spans="2:6" ht="12.75" customHeight="1">
      <c r="B330" s="2"/>
      <c r="C330" s="16" t="s">
        <v>128</v>
      </c>
      <c r="D330" s="18"/>
      <c r="E330" s="28"/>
      <c r="F330" s="28">
        <v>15190.119999948809</v>
      </c>
    </row>
    <row r="331" spans="2:6" ht="12.75" customHeight="1">
      <c r="B331" s="2"/>
      <c r="C331" s="16" t="s">
        <v>115</v>
      </c>
      <c r="D331" s="18"/>
      <c r="E331" s="28">
        <v>679.8058</v>
      </c>
      <c r="F331" s="28"/>
    </row>
    <row r="332" spans="2:6" ht="6" customHeight="1">
      <c r="B332" s="2"/>
      <c r="C332" s="18"/>
      <c r="D332" s="18"/>
      <c r="E332" s="28"/>
      <c r="F332" s="28"/>
    </row>
    <row r="333" spans="2:6" ht="12.75" customHeight="1">
      <c r="B333" s="2"/>
      <c r="C333" s="25" t="s">
        <v>8</v>
      </c>
      <c r="D333" s="18"/>
      <c r="E333" s="28">
        <f>SUM(E298:E331)</f>
        <v>4043277.7086985237</v>
      </c>
      <c r="F333" s="28">
        <f>SUM(F298:F331)</f>
        <v>434869.6963180109</v>
      </c>
    </row>
    <row r="334" spans="1:6" ht="6" customHeight="1">
      <c r="A334" s="44"/>
      <c r="B334" s="4"/>
      <c r="C334" s="41"/>
      <c r="D334" s="26"/>
      <c r="E334" s="40"/>
      <c r="F334" s="40"/>
    </row>
    <row r="335" spans="2:6" ht="12.75" customHeight="1">
      <c r="B335" s="7"/>
      <c r="C335" s="32" t="s">
        <v>179</v>
      </c>
      <c r="D335" s="18"/>
      <c r="E335" s="22"/>
      <c r="F335" s="22"/>
    </row>
    <row r="336" spans="2:6" ht="6" customHeight="1">
      <c r="B336" s="7"/>
      <c r="C336" s="25"/>
      <c r="D336" s="18"/>
      <c r="E336" s="22"/>
      <c r="F336" s="22"/>
    </row>
    <row r="337" spans="2:6" ht="12.75" customHeight="1">
      <c r="B337" s="7"/>
      <c r="C337" s="30" t="s">
        <v>130</v>
      </c>
      <c r="D337" s="18"/>
      <c r="E337" s="28"/>
      <c r="F337" s="28">
        <v>70223.2869999542</v>
      </c>
    </row>
    <row r="338" spans="2:6" ht="12.75" customHeight="1">
      <c r="B338" s="7"/>
      <c r="C338" s="30" t="s">
        <v>7</v>
      </c>
      <c r="D338" s="18"/>
      <c r="E338" s="28">
        <v>2185284.8000000003</v>
      </c>
      <c r="F338" s="28">
        <v>184.02</v>
      </c>
    </row>
    <row r="339" spans="2:6" ht="12.75" customHeight="1">
      <c r="B339" s="7"/>
      <c r="C339" s="30" t="s">
        <v>108</v>
      </c>
      <c r="D339" s="18"/>
      <c r="E339" s="28">
        <v>193148.48952</v>
      </c>
      <c r="F339" s="28"/>
    </row>
    <row r="340" spans="2:6" ht="12.75" customHeight="1">
      <c r="B340" s="7"/>
      <c r="C340" s="30" t="s">
        <v>193</v>
      </c>
      <c r="D340" s="18"/>
      <c r="E340" s="28"/>
      <c r="F340" s="28">
        <v>25767.12999954952</v>
      </c>
    </row>
    <row r="341" spans="2:6" ht="6" customHeight="1">
      <c r="B341" s="7"/>
      <c r="C341" s="18"/>
      <c r="D341" s="18"/>
      <c r="E341" s="22"/>
      <c r="F341" s="22"/>
    </row>
    <row r="342" spans="2:6" ht="12.75" customHeight="1">
      <c r="B342" s="7"/>
      <c r="C342" s="25" t="s">
        <v>8</v>
      </c>
      <c r="D342" s="18"/>
      <c r="E342" s="22">
        <f>SUM(E337:E341)</f>
        <v>2378433.28952</v>
      </c>
      <c r="F342" s="22">
        <f>SUM(F337:F341)</f>
        <v>96174.43699950373</v>
      </c>
    </row>
    <row r="343" spans="2:6" ht="6" customHeight="1">
      <c r="B343" s="7"/>
      <c r="C343" s="25"/>
      <c r="D343" s="18"/>
      <c r="E343" s="22"/>
      <c r="F343" s="22"/>
    </row>
    <row r="344" spans="2:6" ht="12.75" customHeight="1">
      <c r="B344" s="7"/>
      <c r="C344" s="32" t="s">
        <v>180</v>
      </c>
      <c r="D344" s="18"/>
      <c r="E344" s="22"/>
      <c r="F344" s="22"/>
    </row>
    <row r="345" spans="2:6" ht="6" customHeight="1">
      <c r="B345" s="7"/>
      <c r="C345" s="25"/>
      <c r="D345" s="18"/>
      <c r="E345" s="22"/>
      <c r="F345" s="22"/>
    </row>
    <row r="346" spans="2:6" ht="12.75" customHeight="1">
      <c r="B346" s="7"/>
      <c r="C346" s="16" t="s">
        <v>7</v>
      </c>
      <c r="D346" s="18"/>
      <c r="E346" s="22">
        <v>13799.656</v>
      </c>
      <c r="F346" s="22">
        <v>60991.602399999996</v>
      </c>
    </row>
    <row r="347" spans="2:6" ht="12.75" customHeight="1">
      <c r="B347" s="7"/>
      <c r="C347" s="16" t="s">
        <v>155</v>
      </c>
      <c r="D347" s="18"/>
      <c r="E347" s="22">
        <v>79452.1364</v>
      </c>
      <c r="F347" s="22"/>
    </row>
    <row r="348" spans="2:6" ht="12.75" customHeight="1">
      <c r="B348" s="7"/>
      <c r="C348" s="16" t="s">
        <v>11</v>
      </c>
      <c r="D348" s="18"/>
      <c r="E348" s="22">
        <v>206680.94</v>
      </c>
      <c r="F348" s="22"/>
    </row>
    <row r="349" spans="2:6" ht="12.75" customHeight="1">
      <c r="B349" s="7"/>
      <c r="C349" s="16" t="s">
        <v>108</v>
      </c>
      <c r="D349" s="18"/>
      <c r="E349" s="22">
        <v>601474.51092</v>
      </c>
      <c r="F349" s="22">
        <v>3945</v>
      </c>
    </row>
    <row r="350" spans="2:6" ht="12.75" customHeight="1">
      <c r="B350" s="7"/>
      <c r="C350" s="16" t="s">
        <v>121</v>
      </c>
      <c r="D350" s="18"/>
      <c r="E350" s="22"/>
      <c r="F350" s="22">
        <v>842194.1199754747</v>
      </c>
    </row>
    <row r="351" spans="2:6" ht="12.75" customHeight="1">
      <c r="B351" s="7"/>
      <c r="C351" s="16" t="s">
        <v>194</v>
      </c>
      <c r="D351" s="18"/>
      <c r="E351" s="28"/>
      <c r="F351" s="28">
        <v>4904.761792</v>
      </c>
    </row>
    <row r="352" spans="2:6" ht="6" customHeight="1">
      <c r="B352" s="7"/>
      <c r="C352" s="25"/>
      <c r="D352" s="18"/>
      <c r="E352" s="28"/>
      <c r="F352" s="28"/>
    </row>
    <row r="353" spans="2:6" ht="12.75" customHeight="1">
      <c r="B353" s="7"/>
      <c r="C353" s="25" t="s">
        <v>8</v>
      </c>
      <c r="D353" s="18"/>
      <c r="E353" s="28">
        <f>SUM(E346:E352)</f>
        <v>901407.24332</v>
      </c>
      <c r="F353" s="28">
        <f>SUM(F346:F352)</f>
        <v>912035.4841674747</v>
      </c>
    </row>
    <row r="354" spans="2:6" ht="6" customHeight="1">
      <c r="B354" s="7"/>
      <c r="C354" s="25"/>
      <c r="D354" s="18"/>
      <c r="E354" s="28"/>
      <c r="F354" s="28"/>
    </row>
    <row r="355" spans="2:6" ht="12.75" customHeight="1">
      <c r="B355" s="7"/>
      <c r="C355" s="32" t="s">
        <v>181</v>
      </c>
      <c r="D355" s="18"/>
      <c r="E355" s="28"/>
      <c r="F355" s="28"/>
    </row>
    <row r="356" spans="2:6" ht="6" customHeight="1">
      <c r="B356" s="7"/>
      <c r="C356" s="32"/>
      <c r="D356" s="18"/>
      <c r="E356" s="22"/>
      <c r="F356" s="22"/>
    </row>
    <row r="357" spans="2:6" ht="12.75" customHeight="1">
      <c r="B357" s="7"/>
      <c r="C357" s="16" t="s">
        <v>7</v>
      </c>
      <c r="D357" s="18"/>
      <c r="E357" s="22">
        <v>29603887.64494799</v>
      </c>
      <c r="F357" s="22">
        <v>28911772.849999998</v>
      </c>
    </row>
    <row r="358" spans="2:6" ht="6" customHeight="1">
      <c r="B358" s="7"/>
      <c r="C358" s="18"/>
      <c r="D358" s="18"/>
      <c r="E358" s="22"/>
      <c r="F358" s="22"/>
    </row>
    <row r="359" spans="2:6" ht="12.75" customHeight="1">
      <c r="B359" s="7"/>
      <c r="C359" s="25" t="s">
        <v>8</v>
      </c>
      <c r="D359" s="18"/>
      <c r="E359" s="28">
        <f>SUM(E357:E358)</f>
        <v>29603887.64494799</v>
      </c>
      <c r="F359" s="28">
        <f>SUM(F357:F358)</f>
        <v>28911772.849999998</v>
      </c>
    </row>
    <row r="360" spans="2:6" ht="6" customHeight="1">
      <c r="B360" s="7"/>
      <c r="C360" s="25"/>
      <c r="D360" s="18"/>
      <c r="E360" s="22"/>
      <c r="F360" s="22"/>
    </row>
    <row r="361" spans="2:6" ht="12.75" customHeight="1">
      <c r="B361" s="7"/>
      <c r="C361" s="32" t="s">
        <v>182</v>
      </c>
      <c r="D361" s="18"/>
      <c r="E361" s="22"/>
      <c r="F361" s="22"/>
    </row>
    <row r="362" spans="2:6" ht="6" customHeight="1">
      <c r="B362" s="7"/>
      <c r="C362" s="32"/>
      <c r="D362" s="18"/>
      <c r="E362" s="22"/>
      <c r="F362" s="22"/>
    </row>
    <row r="363" spans="2:6" ht="12.75" customHeight="1">
      <c r="B363" s="7"/>
      <c r="C363" s="16" t="s">
        <v>7</v>
      </c>
      <c r="D363" s="18"/>
      <c r="E363" s="22">
        <v>68617.773</v>
      </c>
      <c r="F363" s="22">
        <v>40742.415</v>
      </c>
    </row>
    <row r="364" spans="2:6" ht="6" customHeight="1">
      <c r="B364" s="7"/>
      <c r="C364" s="32"/>
      <c r="D364" s="18"/>
      <c r="E364" s="28"/>
      <c r="F364" s="28"/>
    </row>
    <row r="365" spans="2:6" ht="12.75" customHeight="1">
      <c r="B365" s="7"/>
      <c r="C365" s="25" t="s">
        <v>8</v>
      </c>
      <c r="D365" s="18"/>
      <c r="E365" s="22">
        <f>SUM(E363:E364)</f>
        <v>68617.773</v>
      </c>
      <c r="F365" s="22">
        <f>SUM(F363:F364)</f>
        <v>40742.415</v>
      </c>
    </row>
    <row r="366" spans="2:6" ht="6" customHeight="1">
      <c r="B366" s="8"/>
      <c r="C366" s="26"/>
      <c r="D366" s="26"/>
      <c r="E366" s="40"/>
      <c r="F366" s="40"/>
    </row>
    <row r="367" spans="2:6" s="35" customFormat="1" ht="12.75" customHeight="1">
      <c r="B367" s="9"/>
      <c r="C367" s="64" t="s">
        <v>188</v>
      </c>
      <c r="D367" s="64"/>
      <c r="E367" s="64"/>
      <c r="F367" s="65"/>
    </row>
    <row r="368" spans="2:6" s="35" customFormat="1" ht="12.75" customHeight="1">
      <c r="B368" s="9"/>
      <c r="C368" s="66" t="s">
        <v>183</v>
      </c>
      <c r="D368" s="67"/>
      <c r="E368" s="67"/>
      <c r="F368" s="67"/>
    </row>
    <row r="369" spans="3:6" ht="12.75" customHeight="1">
      <c r="C369" s="66" t="s">
        <v>184</v>
      </c>
      <c r="D369" s="67"/>
      <c r="E369" s="67"/>
      <c r="F369" s="67"/>
    </row>
  </sheetData>
  <sheetProtection/>
  <mergeCells count="11">
    <mergeCell ref="C367:F367"/>
    <mergeCell ref="C368:F368"/>
    <mergeCell ref="C369:F369"/>
    <mergeCell ref="B2:F2"/>
    <mergeCell ref="B3:F3"/>
    <mergeCell ref="B4:F4"/>
    <mergeCell ref="B5:F5"/>
    <mergeCell ref="B7:D9"/>
    <mergeCell ref="E7:F7"/>
    <mergeCell ref="E8:E9"/>
    <mergeCell ref="F8:F9"/>
  </mergeCells>
  <printOptions horizontalCentered="1"/>
  <pageMargins left="0.5905511811023623" right="0.5905511811023623" top="0.984251968503937" bottom="0.7874015748031497" header="0.1968503937007874" footer="0.1968503937007874"/>
  <pageSetup fitToHeight="17" horizontalDpi="600" verticalDpi="600" orientation="landscape" r:id="rId1"/>
  <rowBreaks count="1" manualBreakCount="1">
    <brk id="33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Judith Garcia Medina</dc:creator>
  <cp:keywords/>
  <dc:description/>
  <cp:lastModifiedBy>Ana Maria del Socorro Gonzalez Mareles</cp:lastModifiedBy>
  <cp:lastPrinted>2016-04-09T03:04:04Z</cp:lastPrinted>
  <dcterms:created xsi:type="dcterms:W3CDTF">2016-02-19T22:49:17Z</dcterms:created>
  <dcterms:modified xsi:type="dcterms:W3CDTF">2016-04-21T19:07:26Z</dcterms:modified>
  <cp:category/>
  <cp:version/>
  <cp:contentType/>
  <cp:contentStatus/>
</cp:coreProperties>
</file>