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'Hoja1'!$B$1:$J$64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<sst xmlns="http://schemas.openxmlformats.org/spreadsheetml/2006/main" count="71" uniqueCount="71">
  <si>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</si>
  <si>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 xml:space="preserve"> 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</si>
  <si>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</si>
  <si>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</si>
  <si>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</si>
  <si>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</si>
  <si>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</si>
  <si>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</si>
  <si>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</si>
  <si>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</si>
  <si>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</si>
  <si>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</si>
  <si>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</si>
  <si>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</si>
  <si>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</si>
  <si>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</si>
  <si>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</si>
  <si>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GOBIERNO FEDERAL</t>
  </si>
  <si>
    <t>Poder Legislativo</t>
  </si>
  <si>
    <t>Poder Judicial</t>
  </si>
  <si>
    <t>Administrativo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</si>
  <si>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</si>
  <si>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</si>
  <si>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</si>
  <si>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</si>
  <si>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</si>
  <si>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</si>
  <si>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</si>
  <si>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</si>
  <si>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</si>
  <si>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</si>
  <si>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</si>
  <si>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</si>
  <si>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</si>
  <si>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</si>
  <si>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</si>
  <si>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</si>
  <si>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</si>
  <si>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</si>
  <si>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</si>
  <si>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</si>
  <si>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</si>
  <si>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</si>
  <si>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</si>
  <si>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</si>
  <si>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Instituto Nacional Electoral</t>
  </si>
  <si>
    <t>Tribunal Federal de Justicia Fiscal y Administrativa</t>
  </si>
  <si>
    <t>Comisión Nacional de los Derechos Humanos</t>
  </si>
  <si>
    <t>Información Nacional Estadística y Geográfica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</si>
  <si>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</si>
  <si>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</si>
  <si>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</si>
  <si>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</si>
  <si>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General</t>
  </si>
  <si>
    <t>Aportaciones a Seguridad Social</t>
  </si>
  <si>
    <t>Provisiones Salariales y Económicas</t>
  </si>
  <si>
    <t>Deuda Pública</t>
  </si>
  <si>
    <t>Previsiones y Aportaciones para los Sistemas de Educación Básica, Normal, Tecnológica y de Adultos</t>
  </si>
  <si>
    <t>Participaciones a Entidades Federativas y Municipios</t>
  </si>
  <si>
    <t>Adeudos de Ejercicios Fiscales Anteriores</t>
  </si>
  <si>
    <t>Aportaciones Federales para Entidades Federativas y Municipios</t>
  </si>
  <si>
    <t>Erogaciones para los Programas de Apoyo a Ahorradores y Deudores de la Banca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</si>
  <si>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</si>
  <si>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</si>
  <si>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</si>
  <si>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</si>
  <si>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</si>
  <si>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Tribunal Electoral del Poder Judicial de la Federación</t>
  </si>
  <si>
    <t>Órganos Autónomos</t>
  </si>
  <si>
    <t>Poder Ejecutivo</t>
  </si>
  <si>
    <t xml:space="preserve">1/ Las sumas parciales y total pueden no coincidir debido al redondeo.
2/ Corresponde al Ejercicio Presupuestario.
3/ Corresponde a las Economías Presupuestarias.
Fuente: Elaborado en la Unidad de Contabilidad Gubernamental, con base en la información que se encuentra registrada en los sistemas globalizadores de la Secretaría de Hacienda y Crédito Público.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</si>
</sst>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  <numFmt numFmtId="175" formatCode="&quot;$&quot;#.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8" fillId="33" borderId="17" xfId="0" applyNumberFormat="1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left" vertical="center"/>
      <protection/>
    </xf>
    <xf numFmtId="3" fontId="8" fillId="33" borderId="16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7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2.57421875" style="0" customWidth="1"/>
    <col min="4" max="4" width="53.28125" style="0" customWidth="1"/>
    <col min="5" max="10" width="14.28125" style="0" customWidth="1"/>
    <col min="11" max="11" width="4.14062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7" t="s">
        <v>0</v>
      </c>
      <c r="C2" s="27"/>
      <c r="D2" s="27"/>
      <c r="E2" s="27"/>
      <c r="F2" s="27"/>
      <c r="G2" s="27"/>
      <c r="H2" s="27"/>
      <c r="I2" s="27"/>
      <c r="J2" s="27"/>
      <c r="K2" s="1"/>
    </row>
    <row r="3" spans="1:11" ht="12" customHeight="1">
      <c r="A3" s="1"/>
      <c r="B3" s="27" t="s">
        <v>1</v>
      </c>
      <c r="C3" s="27"/>
      <c r="D3" s="27"/>
      <c r="E3" s="27"/>
      <c r="F3" s="27"/>
      <c r="G3" s="27"/>
      <c r="H3" s="27"/>
      <c r="I3" s="27"/>
      <c r="J3" s="27"/>
      <c r="K3" s="1"/>
    </row>
    <row r="4" spans="1:11" ht="12" customHeight="1">
      <c r="A4" s="1"/>
      <c r="B4" s="28" t="s">
        <v>17</v>
      </c>
      <c r="C4" s="28"/>
      <c r="D4" s="27"/>
      <c r="E4" s="27"/>
      <c r="F4" s="27"/>
      <c r="G4" s="27"/>
      <c r="H4" s="27"/>
      <c r="I4" s="27"/>
      <c r="J4" s="27"/>
      <c r="K4" s="1"/>
    </row>
    <row r="5" spans="1:11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1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39.75" customHeight="1">
      <c r="A7" s="1"/>
      <c r="B7" s="29" t="s">
        <v>3</v>
      </c>
      <c r="C7" s="29"/>
      <c r="D7" s="29"/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</row>
    <row r="8" spans="1:11" ht="15" customHeight="1">
      <c r="A8" s="1"/>
      <c r="B8" s="5"/>
      <c r="C8" s="6"/>
      <c r="D8" s="6"/>
      <c r="E8" s="7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1"/>
    </row>
    <row r="9" spans="1:11" ht="16.5" customHeight="1">
      <c r="A9" s="1"/>
      <c r="B9" s="15" t="s">
        <v>18</v>
      </c>
      <c r="C9" s="15"/>
      <c r="D9" s="16"/>
      <c r="E9" s="17">
        <f aca="true" t="shared" si="0" ref="E9:J9">+E10+E11+E12</f>
        <v>13398337841</v>
      </c>
      <c r="F9" s="17">
        <f t="shared" si="0"/>
        <v>899681371.6900002</v>
      </c>
      <c r="G9" s="17">
        <f t="shared" si="0"/>
        <v>14298019212.690002</v>
      </c>
      <c r="H9" s="17">
        <f t="shared" si="0"/>
        <v>14294808532.850002</v>
      </c>
      <c r="I9" s="17">
        <f t="shared" si="0"/>
        <v>14294808532.850002</v>
      </c>
      <c r="J9" s="17">
        <f t="shared" si="0"/>
        <v>3210679.839999996</v>
      </c>
      <c r="K9" s="1"/>
    </row>
    <row r="10" spans="1:11" ht="16.5" customHeight="1">
      <c r="A10" s="1"/>
      <c r="B10" s="9"/>
      <c r="C10" s="1"/>
      <c r="D10" s="14" t="s">
        <v>62</v>
      </c>
      <c r="E10" s="12">
        <v>7339166195</v>
      </c>
      <c r="F10" s="12">
        <v>473684442.91000015</v>
      </c>
      <c r="G10" s="12">
        <v>7812850637.910004</v>
      </c>
      <c r="H10" s="12">
        <v>7812850637.910004</v>
      </c>
      <c r="I10" s="12">
        <v>7812850637.910004</v>
      </c>
      <c r="J10" s="20">
        <v>0</v>
      </c>
      <c r="K10" s="1"/>
    </row>
    <row r="11" spans="1:11" ht="16.5" customHeight="1">
      <c r="A11" s="1"/>
      <c r="B11" s="9"/>
      <c r="C11" s="1"/>
      <c r="D11" s="14" t="s">
        <v>64</v>
      </c>
      <c r="E11" s="12">
        <v>4019177269</v>
      </c>
      <c r="F11" s="12">
        <v>281384204.10000014</v>
      </c>
      <c r="G11" s="12">
        <v>4300561473.099999</v>
      </c>
      <c r="H11" s="12">
        <v>4300561473.099999</v>
      </c>
      <c r="I11" s="12">
        <v>4300561473.099999</v>
      </c>
      <c r="J11" s="20">
        <v>0</v>
      </c>
      <c r="K11" s="1"/>
    </row>
    <row r="12" spans="1:11" ht="16.5" customHeight="1">
      <c r="A12" s="1"/>
      <c r="B12" s="9"/>
      <c r="C12" s="1"/>
      <c r="D12" s="14" t="s">
        <v>63</v>
      </c>
      <c r="E12" s="12">
        <v>2039994377</v>
      </c>
      <c r="F12" s="12">
        <v>144612724.67999998</v>
      </c>
      <c r="G12" s="12">
        <v>2184607101.6800003</v>
      </c>
      <c r="H12" s="12">
        <v>2181396421.84</v>
      </c>
      <c r="I12" s="12">
        <v>2181396421.84</v>
      </c>
      <c r="J12" s="20">
        <v>3210679.839999996</v>
      </c>
      <c r="K12" s="1"/>
    </row>
    <row r="13" spans="1:11" ht="16.5" customHeight="1">
      <c r="A13" s="1"/>
      <c r="B13" s="15" t="s">
        <v>19</v>
      </c>
      <c r="C13" s="21"/>
      <c r="D13" s="14"/>
      <c r="E13" s="17">
        <f aca="true" t="shared" si="1" ref="E13:J13">+E14+E15+E16</f>
        <v>51769068710</v>
      </c>
      <c r="F13" s="17">
        <f t="shared" si="1"/>
        <v>-654074416.8500007</v>
      </c>
      <c r="G13" s="17">
        <f t="shared" si="1"/>
        <v>51114994293.14996</v>
      </c>
      <c r="H13" s="17">
        <f t="shared" si="1"/>
        <v>50581979454.53997</v>
      </c>
      <c r="I13" s="17">
        <f t="shared" si="1"/>
        <v>49390765637.509895</v>
      </c>
      <c r="J13" s="17">
        <f t="shared" si="1"/>
        <v>533014838.6099998</v>
      </c>
      <c r="K13" s="1"/>
    </row>
    <row r="14" spans="1:11" ht="16.5" customHeight="1">
      <c r="A14" s="1"/>
      <c r="B14" s="9"/>
      <c r="C14" s="1"/>
      <c r="D14" s="14" t="s">
        <v>65</v>
      </c>
      <c r="E14" s="12">
        <v>4654922804</v>
      </c>
      <c r="F14" s="12">
        <v>-623947396.5199997</v>
      </c>
      <c r="G14" s="12">
        <v>4030975407.480001</v>
      </c>
      <c r="H14" s="12">
        <v>4000957443.830001</v>
      </c>
      <c r="I14" s="12">
        <v>4000957443.830001</v>
      </c>
      <c r="J14" s="20">
        <v>30017963.64999999</v>
      </c>
      <c r="K14" s="1"/>
    </row>
    <row r="15" spans="1:11" ht="16.5" customHeight="1">
      <c r="A15" s="1"/>
      <c r="B15" s="9"/>
      <c r="C15" s="1"/>
      <c r="D15" s="14" t="s">
        <v>66</v>
      </c>
      <c r="E15" s="12">
        <v>44052127906</v>
      </c>
      <c r="F15" s="12">
        <v>101091956.66999896</v>
      </c>
      <c r="G15" s="12">
        <v>44153219862.66996</v>
      </c>
      <c r="H15" s="12">
        <v>43830338703.87997</v>
      </c>
      <c r="I15" s="12">
        <v>42639124886.84989</v>
      </c>
      <c r="J15" s="20">
        <v>322881158.78999996</v>
      </c>
      <c r="K15" s="1"/>
    </row>
    <row r="16" spans="1:11" ht="16.5" customHeight="1">
      <c r="A16" s="1"/>
      <c r="B16" s="9"/>
      <c r="C16" s="1"/>
      <c r="D16" s="19" t="s">
        <v>67</v>
      </c>
      <c r="E16" s="12">
        <v>3062018000</v>
      </c>
      <c r="F16" s="12">
        <v>-131218976.99999997</v>
      </c>
      <c r="G16" s="12">
        <v>2930799023</v>
      </c>
      <c r="H16" s="12">
        <v>2750683306.829999</v>
      </c>
      <c r="I16" s="12">
        <v>2750683306.829999</v>
      </c>
      <c r="J16" s="12">
        <v>180115716.16999987</v>
      </c>
      <c r="K16" s="1"/>
    </row>
    <row r="17" spans="1:11" ht="16.5" customHeight="1">
      <c r="A17" s="1"/>
      <c r="B17" s="15" t="s">
        <v>68</v>
      </c>
      <c r="C17" s="21"/>
      <c r="D17" s="18"/>
      <c r="E17" s="17">
        <f aca="true" t="shared" si="2" ref="E17:J17">SUM(E18:E25)</f>
        <v>35455433804</v>
      </c>
      <c r="F17" s="17">
        <f t="shared" si="2"/>
        <v>720991505.2499989</v>
      </c>
      <c r="G17" s="17">
        <f t="shared" si="2"/>
        <v>36176425309.25001</v>
      </c>
      <c r="H17" s="17">
        <f t="shared" si="2"/>
        <v>35592228417.10001</v>
      </c>
      <c r="I17" s="17">
        <f t="shared" si="2"/>
        <v>35376810652.09002</v>
      </c>
      <c r="J17" s="17">
        <f t="shared" si="2"/>
        <v>584196892.149987</v>
      </c>
      <c r="K17" s="1"/>
    </row>
    <row r="18" spans="1:11" ht="16.5" customHeight="1">
      <c r="A18" s="1"/>
      <c r="B18" s="9"/>
      <c r="C18" s="1"/>
      <c r="D18" s="14" t="s">
        <v>45</v>
      </c>
      <c r="E18" s="12">
        <v>18572411236</v>
      </c>
      <c r="F18" s="12">
        <v>860823652.5900005</v>
      </c>
      <c r="G18" s="12">
        <v>19433234888.59001</v>
      </c>
      <c r="H18" s="12">
        <v>18945187827.970024</v>
      </c>
      <c r="I18" s="12">
        <v>18945187827.970024</v>
      </c>
      <c r="J18" s="20">
        <f aca="true" t="shared" si="3" ref="J18:J26">+G18-H18</f>
        <v>488047060.6199875</v>
      </c>
      <c r="K18" s="1"/>
    </row>
    <row r="19" spans="1:11" ht="16.5" customHeight="1">
      <c r="A19" s="1"/>
      <c r="B19" s="9"/>
      <c r="C19" s="1"/>
      <c r="D19" s="14" t="s">
        <v>46</v>
      </c>
      <c r="E19" s="12">
        <v>2526869053</v>
      </c>
      <c r="F19" s="12">
        <v>15640340.539999764</v>
      </c>
      <c r="G19" s="12">
        <v>2542509393.5400014</v>
      </c>
      <c r="H19" s="12">
        <v>2542509393.540003</v>
      </c>
      <c r="I19" s="12">
        <v>2542509393.540003</v>
      </c>
      <c r="J19" s="20">
        <f t="shared" si="3"/>
        <v>0</v>
      </c>
      <c r="K19" s="1"/>
    </row>
    <row r="20" spans="1:11" ht="16.5" customHeight="1">
      <c r="A20" s="1"/>
      <c r="B20" s="9"/>
      <c r="C20" s="1"/>
      <c r="D20" s="14" t="s">
        <v>47</v>
      </c>
      <c r="E20" s="12">
        <v>1465956043</v>
      </c>
      <c r="F20" s="12">
        <v>-2.1973391994833946E-09</v>
      </c>
      <c r="G20" s="12">
        <v>1465956043.0000021</v>
      </c>
      <c r="H20" s="12">
        <v>1382922275.0100029</v>
      </c>
      <c r="I20" s="12">
        <v>1382922275.0100029</v>
      </c>
      <c r="J20" s="20">
        <f t="shared" si="3"/>
        <v>83033767.9899993</v>
      </c>
      <c r="K20" s="1"/>
    </row>
    <row r="21" spans="1:11" ht="16.5" customHeight="1">
      <c r="A21" s="1"/>
      <c r="B21" s="9"/>
      <c r="C21" s="1"/>
      <c r="D21" s="14" t="s">
        <v>48</v>
      </c>
      <c r="E21" s="12">
        <v>8498664643</v>
      </c>
      <c r="F21" s="12">
        <v>93189427.42999892</v>
      </c>
      <c r="G21" s="12">
        <v>8591854070.429987</v>
      </c>
      <c r="H21" s="12">
        <v>8591854070.429987</v>
      </c>
      <c r="I21" s="12">
        <v>8376436305.419994</v>
      </c>
      <c r="J21" s="20">
        <f t="shared" si="3"/>
        <v>0</v>
      </c>
      <c r="K21" s="1"/>
    </row>
    <row r="22" spans="1:11" ht="16.5" customHeight="1">
      <c r="A22" s="1"/>
      <c r="B22" s="9"/>
      <c r="C22" s="1"/>
      <c r="D22" s="14" t="s">
        <v>49</v>
      </c>
      <c r="E22" s="12">
        <v>478332005</v>
      </c>
      <c r="F22" s="12">
        <v>-11607105.24999999</v>
      </c>
      <c r="G22" s="12">
        <v>466724899.74999994</v>
      </c>
      <c r="H22" s="12">
        <v>466724899.74999994</v>
      </c>
      <c r="I22" s="12">
        <v>466724899.74999994</v>
      </c>
      <c r="J22" s="20">
        <f t="shared" si="3"/>
        <v>0</v>
      </c>
      <c r="K22" s="1"/>
    </row>
    <row r="23" spans="1:11" ht="16.5" customHeight="1">
      <c r="A23" s="1"/>
      <c r="B23" s="9"/>
      <c r="C23" s="1"/>
      <c r="D23" s="14" t="s">
        <v>50</v>
      </c>
      <c r="E23" s="12">
        <v>1020000000</v>
      </c>
      <c r="F23" s="12">
        <v>-88557185.10000022</v>
      </c>
      <c r="G23" s="12">
        <v>931442814.9000002</v>
      </c>
      <c r="H23" s="12">
        <v>921271425.9400002</v>
      </c>
      <c r="I23" s="12">
        <v>921271425.9400002</v>
      </c>
      <c r="J23" s="20">
        <f t="shared" si="3"/>
        <v>10171388.960000038</v>
      </c>
      <c r="K23" s="1"/>
    </row>
    <row r="24" spans="1:11" ht="16.5" customHeight="1">
      <c r="A24" s="1"/>
      <c r="B24" s="9"/>
      <c r="C24" s="1"/>
      <c r="D24" s="14" t="s">
        <v>51</v>
      </c>
      <c r="E24" s="12">
        <v>2000000000</v>
      </c>
      <c r="F24" s="12">
        <v>-105592769.5699999</v>
      </c>
      <c r="G24" s="12">
        <v>1894407230.4300003</v>
      </c>
      <c r="H24" s="12">
        <v>1891462555.8500001</v>
      </c>
      <c r="I24" s="12">
        <v>1891462555.8500001</v>
      </c>
      <c r="J24" s="20">
        <f t="shared" si="3"/>
        <v>2944674.580000162</v>
      </c>
      <c r="K24" s="1"/>
    </row>
    <row r="25" spans="1:11" ht="16.5" customHeight="1">
      <c r="A25" s="1"/>
      <c r="B25" s="9"/>
      <c r="C25" s="1"/>
      <c r="D25" s="14" t="s">
        <v>52</v>
      </c>
      <c r="E25" s="12">
        <v>893200824</v>
      </c>
      <c r="F25" s="12">
        <v>-42904855.38999994</v>
      </c>
      <c r="G25" s="12">
        <v>850295968.6099997</v>
      </c>
      <c r="H25" s="12">
        <v>850295968.6099997</v>
      </c>
      <c r="I25" s="12">
        <v>850295968.6099997</v>
      </c>
      <c r="J25" s="20">
        <f t="shared" si="3"/>
        <v>0</v>
      </c>
      <c r="K25" s="1"/>
    </row>
    <row r="26" spans="1:11" ht="16.5" customHeight="1">
      <c r="A26" s="1"/>
      <c r="B26" s="15" t="s">
        <v>69</v>
      </c>
      <c r="C26" s="21"/>
      <c r="D26" s="18"/>
      <c r="E26" s="17">
        <f>+E27+E52</f>
        <v>3407839870158</v>
      </c>
      <c r="F26" s="17">
        <f>+F27+F52</f>
        <v>254037673464.03003</v>
      </c>
      <c r="G26" s="17">
        <f>+G27+G52</f>
        <v>3661877543622.0283</v>
      </c>
      <c r="H26" s="17">
        <f>+H27+H52</f>
        <v>3661527798907.309</v>
      </c>
      <c r="I26" s="17">
        <f>+I27+I52</f>
        <v>3661359661132.189</v>
      </c>
      <c r="J26" s="17">
        <f t="shared" si="3"/>
        <v>349744714.7192383</v>
      </c>
      <c r="K26" s="1"/>
    </row>
    <row r="27" spans="1:11" ht="16.5" customHeight="1">
      <c r="A27" s="1"/>
      <c r="B27" s="22"/>
      <c r="C27" s="23" t="s">
        <v>20</v>
      </c>
      <c r="D27" s="19"/>
      <c r="E27" s="20">
        <f aca="true" t="shared" si="4" ref="E27:J27">SUM(E28:E51)</f>
        <v>1184295075588</v>
      </c>
      <c r="F27" s="20">
        <f t="shared" si="4"/>
        <v>117440403443.92009</v>
      </c>
      <c r="G27" s="20">
        <f t="shared" si="4"/>
        <v>1301735479031.918</v>
      </c>
      <c r="H27" s="20">
        <f t="shared" si="4"/>
        <v>1301664984611.4282</v>
      </c>
      <c r="I27" s="20">
        <f t="shared" si="4"/>
        <v>1301520587129.308</v>
      </c>
      <c r="J27" s="20">
        <f t="shared" si="4"/>
        <v>70494420.49002719</v>
      </c>
      <c r="K27" s="1"/>
    </row>
    <row r="28" spans="1:11" ht="16.5" customHeight="1">
      <c r="A28" s="1"/>
      <c r="B28" s="9"/>
      <c r="C28" s="1"/>
      <c r="D28" s="14" t="s">
        <v>21</v>
      </c>
      <c r="E28" s="12">
        <v>2296227033</v>
      </c>
      <c r="F28" s="12">
        <v>1264329473.4600003</v>
      </c>
      <c r="G28" s="12">
        <v>3560556506.460004</v>
      </c>
      <c r="H28" s="12">
        <v>3560556506.460004</v>
      </c>
      <c r="I28" s="12">
        <v>3560556505.460004</v>
      </c>
      <c r="J28" s="20">
        <f aca="true" t="shared" si="5" ref="J28:J60">+G28-H28</f>
        <v>0</v>
      </c>
      <c r="K28" s="1"/>
    </row>
    <row r="29" spans="1:11" ht="16.5" customHeight="1">
      <c r="A29" s="1"/>
      <c r="B29" s="9"/>
      <c r="C29" s="1"/>
      <c r="D29" s="14" t="s">
        <v>22</v>
      </c>
      <c r="E29" s="12">
        <v>77066321870</v>
      </c>
      <c r="F29" s="12">
        <v>4222253795.94997</v>
      </c>
      <c r="G29" s="12">
        <v>81288575665.95012</v>
      </c>
      <c r="H29" s="12">
        <v>81280142616.66013</v>
      </c>
      <c r="I29" s="12">
        <v>81280142616.63011</v>
      </c>
      <c r="J29" s="20">
        <f t="shared" si="5"/>
        <v>8433049.289993286</v>
      </c>
      <c r="K29" s="1"/>
    </row>
    <row r="30" spans="1:11" ht="16.5" customHeight="1">
      <c r="A30" s="1"/>
      <c r="B30" s="9"/>
      <c r="C30" s="1"/>
      <c r="D30" s="14" t="s">
        <v>23</v>
      </c>
      <c r="E30" s="12">
        <v>8100492264</v>
      </c>
      <c r="F30" s="12">
        <v>2773796841.26</v>
      </c>
      <c r="G30" s="12">
        <v>10874289105.26</v>
      </c>
      <c r="H30" s="12">
        <v>10866841478.34</v>
      </c>
      <c r="I30" s="12">
        <v>10866812370.83</v>
      </c>
      <c r="J30" s="20">
        <f t="shared" si="5"/>
        <v>7447626.920000076</v>
      </c>
      <c r="K30" s="1"/>
    </row>
    <row r="31" spans="1:11" ht="16.5" customHeight="1">
      <c r="A31" s="1"/>
      <c r="B31" s="9"/>
      <c r="C31" s="1"/>
      <c r="D31" s="14" t="s">
        <v>24</v>
      </c>
      <c r="E31" s="12">
        <v>45691868766</v>
      </c>
      <c r="F31" s="12">
        <v>8725921123.330019</v>
      </c>
      <c r="G31" s="12">
        <v>54417789889.329865</v>
      </c>
      <c r="H31" s="12">
        <v>54417166882.299866</v>
      </c>
      <c r="I31" s="12">
        <v>54415223323.83987</v>
      </c>
      <c r="J31" s="20">
        <f t="shared" si="5"/>
        <v>623007.0299987793</v>
      </c>
      <c r="K31" s="1"/>
    </row>
    <row r="32" spans="1:11" ht="16.5" customHeight="1">
      <c r="A32" s="1"/>
      <c r="B32" s="9"/>
      <c r="C32" s="1"/>
      <c r="D32" s="14" t="s">
        <v>25</v>
      </c>
      <c r="E32" s="12">
        <v>71273654718</v>
      </c>
      <c r="F32" s="12">
        <v>2262041208.1999974</v>
      </c>
      <c r="G32" s="12">
        <v>73535695926.19992</v>
      </c>
      <c r="H32" s="12">
        <v>73535695926.19992</v>
      </c>
      <c r="I32" s="12">
        <v>73535695926.16992</v>
      </c>
      <c r="J32" s="20">
        <f t="shared" si="5"/>
        <v>0</v>
      </c>
      <c r="K32" s="1"/>
    </row>
    <row r="33" spans="1:11" ht="16.5" customHeight="1">
      <c r="A33" s="1"/>
      <c r="B33" s="9"/>
      <c r="C33" s="1"/>
      <c r="D33" s="14" t="s">
        <v>26</v>
      </c>
      <c r="E33" s="12">
        <v>92141837916</v>
      </c>
      <c r="F33" s="12">
        <v>-8504211859</v>
      </c>
      <c r="G33" s="12">
        <v>83637626056.99986</v>
      </c>
      <c r="H33" s="12">
        <v>83637618354.20985</v>
      </c>
      <c r="I33" s="12">
        <v>83637618354.18985</v>
      </c>
      <c r="J33" s="20">
        <f t="shared" si="5"/>
        <v>7702.790008544922</v>
      </c>
      <c r="K33" s="1"/>
    </row>
    <row r="34" spans="1:11" ht="16.5" customHeight="1">
      <c r="A34" s="1"/>
      <c r="B34" s="9"/>
      <c r="C34" s="1"/>
      <c r="D34" s="14" t="s">
        <v>27</v>
      </c>
      <c r="E34" s="12">
        <v>126146236133</v>
      </c>
      <c r="F34" s="12">
        <v>-6204836086.869888</v>
      </c>
      <c r="G34" s="12">
        <v>119941400046.12929</v>
      </c>
      <c r="H34" s="12">
        <v>119911436653.37929</v>
      </c>
      <c r="I34" s="12">
        <v>119904081541.01929</v>
      </c>
      <c r="J34" s="20">
        <f t="shared" si="5"/>
        <v>29963392.75</v>
      </c>
      <c r="K34" s="1"/>
    </row>
    <row r="35" spans="1:11" ht="16.5" customHeight="1">
      <c r="A35" s="1"/>
      <c r="B35" s="9"/>
      <c r="C35" s="1"/>
      <c r="D35" s="14" t="s">
        <v>28</v>
      </c>
      <c r="E35" s="12">
        <v>20908076670</v>
      </c>
      <c r="F35" s="12">
        <v>-3210043820.100028</v>
      </c>
      <c r="G35" s="12">
        <v>17698032849.900047</v>
      </c>
      <c r="H35" s="12">
        <v>17698032395.830048</v>
      </c>
      <c r="I35" s="12">
        <v>17698031995.82005</v>
      </c>
      <c r="J35" s="20">
        <f t="shared" si="5"/>
        <v>454.0699996948242</v>
      </c>
      <c r="K35" s="1"/>
    </row>
    <row r="36" spans="1:11" ht="16.5" customHeight="1">
      <c r="A36" s="1"/>
      <c r="B36" s="9"/>
      <c r="C36" s="1"/>
      <c r="D36" s="14" t="s">
        <v>29</v>
      </c>
      <c r="E36" s="12">
        <v>305057143549</v>
      </c>
      <c r="F36" s="12">
        <v>21141048756.04001</v>
      </c>
      <c r="G36" s="12">
        <v>326198192305.03925</v>
      </c>
      <c r="H36" s="12">
        <v>326197779035.72925</v>
      </c>
      <c r="I36" s="12">
        <v>326197778847.6893</v>
      </c>
      <c r="J36" s="20">
        <f t="shared" si="5"/>
        <v>413269.3099975586</v>
      </c>
      <c r="K36" s="1"/>
    </row>
    <row r="37" spans="1:11" ht="16.5" customHeight="1">
      <c r="A37" s="1"/>
      <c r="B37" s="9"/>
      <c r="C37" s="1"/>
      <c r="D37" s="14" t="s">
        <v>30</v>
      </c>
      <c r="E37" s="12">
        <v>134847592069</v>
      </c>
      <c r="F37" s="12">
        <v>-13075233324.010014</v>
      </c>
      <c r="G37" s="12">
        <v>121772358744.99</v>
      </c>
      <c r="H37" s="12">
        <v>121772354322.15</v>
      </c>
      <c r="I37" s="12">
        <v>121772354322.15</v>
      </c>
      <c r="J37" s="20">
        <f t="shared" si="5"/>
        <v>4422.84001159668</v>
      </c>
      <c r="K37" s="1"/>
    </row>
    <row r="38" spans="1:11" ht="16.5" customHeight="1">
      <c r="A38" s="1"/>
      <c r="B38" s="9"/>
      <c r="C38" s="1"/>
      <c r="D38" s="14" t="s">
        <v>31</v>
      </c>
      <c r="E38" s="12">
        <v>27025522576</v>
      </c>
      <c r="F38" s="12">
        <v>3508937572.9700017</v>
      </c>
      <c r="G38" s="12">
        <v>30534460148.970047</v>
      </c>
      <c r="H38" s="12">
        <v>30534460148.970047</v>
      </c>
      <c r="I38" s="12">
        <v>30534460148.970047</v>
      </c>
      <c r="J38" s="20">
        <f t="shared" si="5"/>
        <v>0</v>
      </c>
      <c r="K38" s="1"/>
    </row>
    <row r="39" spans="1:11" ht="16.5" customHeight="1">
      <c r="A39" s="1"/>
      <c r="B39" s="9"/>
      <c r="C39" s="1"/>
      <c r="D39" s="14" t="s">
        <v>32</v>
      </c>
      <c r="E39" s="12">
        <v>5134572415</v>
      </c>
      <c r="F39" s="12">
        <v>-153230231.46000054</v>
      </c>
      <c r="G39" s="12">
        <v>4981342183.540003</v>
      </c>
      <c r="H39" s="12">
        <v>4981296477.930003</v>
      </c>
      <c r="I39" s="12">
        <v>4981296477.930003</v>
      </c>
      <c r="J39" s="20">
        <f t="shared" si="5"/>
        <v>45705.60999965668</v>
      </c>
      <c r="K39" s="1"/>
    </row>
    <row r="40" spans="1:11" ht="16.5" customHeight="1">
      <c r="A40" s="1"/>
      <c r="B40" s="9"/>
      <c r="C40" s="1"/>
      <c r="D40" s="14" t="s">
        <v>33</v>
      </c>
      <c r="E40" s="12">
        <v>22050892608</v>
      </c>
      <c r="F40" s="12">
        <v>4928404949.759999</v>
      </c>
      <c r="G40" s="12">
        <v>26979297557.76007</v>
      </c>
      <c r="H40" s="12">
        <v>26979284460.69007</v>
      </c>
      <c r="I40" s="12">
        <v>26979284460.65007</v>
      </c>
      <c r="J40" s="20">
        <f t="shared" si="5"/>
        <v>13097.069999694824</v>
      </c>
      <c r="K40" s="1"/>
    </row>
    <row r="41" spans="1:11" ht="16.5" customHeight="1">
      <c r="A41" s="1"/>
      <c r="B41" s="9"/>
      <c r="C41" s="1"/>
      <c r="D41" s="14" t="s">
        <v>34</v>
      </c>
      <c r="E41" s="12">
        <v>67976702425</v>
      </c>
      <c r="F41" s="12">
        <v>-10523386801.849989</v>
      </c>
      <c r="G41" s="12">
        <v>57453315623.149864</v>
      </c>
      <c r="H41" s="12">
        <v>57452932878.66986</v>
      </c>
      <c r="I41" s="12">
        <v>57452426534.969864</v>
      </c>
      <c r="J41" s="20">
        <f t="shared" si="5"/>
        <v>382744.48000335693</v>
      </c>
      <c r="K41" s="1"/>
    </row>
    <row r="42" spans="1:11" ht="16.5" customHeight="1">
      <c r="A42" s="1"/>
      <c r="B42" s="9"/>
      <c r="C42" s="1"/>
      <c r="D42" s="14" t="s">
        <v>35</v>
      </c>
      <c r="E42" s="12">
        <v>17029485877</v>
      </c>
      <c r="F42" s="12">
        <v>-813120881.2900004</v>
      </c>
      <c r="G42" s="12">
        <v>16216364995.709978</v>
      </c>
      <c r="H42" s="12">
        <v>16215766674.43998</v>
      </c>
      <c r="I42" s="12">
        <v>16215766674.42998</v>
      </c>
      <c r="J42" s="20">
        <f t="shared" si="5"/>
        <v>598321.2699985504</v>
      </c>
      <c r="K42" s="1"/>
    </row>
    <row r="43" spans="1:11" ht="16.5" customHeight="1">
      <c r="A43" s="1"/>
      <c r="B43" s="9"/>
      <c r="C43" s="1"/>
      <c r="D43" s="14" t="s">
        <v>36</v>
      </c>
      <c r="E43" s="12">
        <v>3088826125</v>
      </c>
      <c r="F43" s="12">
        <v>108270496764.42</v>
      </c>
      <c r="G43" s="12">
        <v>111359322889.42</v>
      </c>
      <c r="H43" s="12">
        <v>111359257263.09</v>
      </c>
      <c r="I43" s="12">
        <v>111359257263.09</v>
      </c>
      <c r="J43" s="20">
        <f t="shared" si="5"/>
        <v>65626.33000183105</v>
      </c>
      <c r="K43" s="1"/>
    </row>
    <row r="44" spans="1:11" ht="16.5" customHeight="1">
      <c r="A44" s="1"/>
      <c r="B44" s="9"/>
      <c r="C44" s="1"/>
      <c r="D44" s="14" t="s">
        <v>37</v>
      </c>
      <c r="E44" s="12">
        <v>114504009056</v>
      </c>
      <c r="F44" s="12">
        <v>-2061585688.7099993</v>
      </c>
      <c r="G44" s="12">
        <v>112442423367.28967</v>
      </c>
      <c r="H44" s="12">
        <v>112439969407.92966</v>
      </c>
      <c r="I44" s="12">
        <v>112439969122.89964</v>
      </c>
      <c r="J44" s="20">
        <f t="shared" si="5"/>
        <v>2453959.360015869</v>
      </c>
      <c r="K44" s="1"/>
    </row>
    <row r="45" spans="1:11" ht="16.5" customHeight="1">
      <c r="A45" s="1"/>
      <c r="B45" s="9"/>
      <c r="C45" s="1"/>
      <c r="D45" s="14" t="s">
        <v>38</v>
      </c>
      <c r="E45" s="12">
        <v>6844915366</v>
      </c>
      <c r="F45" s="12">
        <v>4851033666.650007</v>
      </c>
      <c r="G45" s="12">
        <v>11695949032.649996</v>
      </c>
      <c r="H45" s="12">
        <v>11675936912.449997</v>
      </c>
      <c r="I45" s="12">
        <v>11541497340.33</v>
      </c>
      <c r="J45" s="20">
        <f t="shared" si="5"/>
        <v>20012120.199998856</v>
      </c>
      <c r="K45" s="1"/>
    </row>
    <row r="46" spans="1:11" ht="16.5" customHeight="1">
      <c r="A46" s="1"/>
      <c r="B46" s="9"/>
      <c r="C46" s="1"/>
      <c r="D46" s="14" t="s">
        <v>39</v>
      </c>
      <c r="E46" s="12">
        <v>1483947925</v>
      </c>
      <c r="F46" s="12">
        <v>468641706.3400008</v>
      </c>
      <c r="G46" s="12">
        <v>1952589631.34</v>
      </c>
      <c r="H46" s="12">
        <v>1952589631.34</v>
      </c>
      <c r="I46" s="12">
        <v>1952589631.34</v>
      </c>
      <c r="J46" s="20">
        <f t="shared" si="5"/>
        <v>0</v>
      </c>
      <c r="K46" s="1"/>
    </row>
    <row r="47" spans="1:11" ht="16.5" customHeight="1">
      <c r="A47" s="1"/>
      <c r="B47" s="9"/>
      <c r="C47" s="1"/>
      <c r="D47" s="14" t="s">
        <v>40</v>
      </c>
      <c r="E47" s="12">
        <v>1039948451</v>
      </c>
      <c r="F47" s="12">
        <v>-43992126.95000009</v>
      </c>
      <c r="G47" s="12">
        <v>995956324.0499989</v>
      </c>
      <c r="H47" s="12">
        <v>995956324.0499989</v>
      </c>
      <c r="I47" s="12">
        <v>995956324.0399989</v>
      </c>
      <c r="J47" s="20">
        <f t="shared" si="5"/>
        <v>0</v>
      </c>
      <c r="K47" s="1"/>
    </row>
    <row r="48" spans="1:11" ht="16.5" customHeight="1">
      <c r="A48" s="1"/>
      <c r="B48" s="9"/>
      <c r="C48" s="1"/>
      <c r="D48" s="14" t="s">
        <v>41</v>
      </c>
      <c r="E48" s="12">
        <v>130090904</v>
      </c>
      <c r="F48" s="12">
        <v>11214254.66</v>
      </c>
      <c r="G48" s="12">
        <v>141305158.66000006</v>
      </c>
      <c r="H48" s="12">
        <v>141305158.66000006</v>
      </c>
      <c r="I48" s="12">
        <v>141305158.66000006</v>
      </c>
      <c r="J48" s="20">
        <f t="shared" si="5"/>
        <v>0</v>
      </c>
      <c r="K48" s="1"/>
    </row>
    <row r="49" spans="1:11" ht="16.5" customHeight="1">
      <c r="A49" s="1"/>
      <c r="B49" s="9"/>
      <c r="C49" s="1"/>
      <c r="D49" s="14" t="s">
        <v>42</v>
      </c>
      <c r="E49" s="12">
        <v>33706667621</v>
      </c>
      <c r="F49" s="12">
        <v>-2047087692.4899976</v>
      </c>
      <c r="G49" s="12">
        <v>31659579928.509945</v>
      </c>
      <c r="H49" s="12">
        <v>31659579928.509945</v>
      </c>
      <c r="I49" s="12">
        <v>31659579928.489944</v>
      </c>
      <c r="J49" s="20">
        <f t="shared" si="5"/>
        <v>0</v>
      </c>
      <c r="K49" s="1"/>
    </row>
    <row r="50" spans="1:11" ht="16.5" customHeight="1">
      <c r="A50" s="1"/>
      <c r="B50" s="9"/>
      <c r="C50" s="1"/>
      <c r="D50" s="14" t="s">
        <v>43</v>
      </c>
      <c r="E50" s="12">
        <v>400000664</v>
      </c>
      <c r="F50" s="12">
        <v>265403267.12999976</v>
      </c>
      <c r="G50" s="12">
        <v>665403931.1300007</v>
      </c>
      <c r="H50" s="12">
        <v>665403931.1300007</v>
      </c>
      <c r="I50" s="12">
        <v>665366709.0500008</v>
      </c>
      <c r="J50" s="20">
        <f t="shared" si="5"/>
        <v>0</v>
      </c>
      <c r="K50" s="1"/>
    </row>
    <row r="51" spans="1:11" ht="16.5" customHeight="1">
      <c r="A51" s="1"/>
      <c r="B51" s="9"/>
      <c r="C51" s="1"/>
      <c r="D51" s="14" t="s">
        <v>44</v>
      </c>
      <c r="E51" s="12">
        <v>350042587</v>
      </c>
      <c r="F51" s="12">
        <v>1383608576.4800012</v>
      </c>
      <c r="G51" s="12">
        <v>1733651163.480001</v>
      </c>
      <c r="H51" s="12">
        <v>1733621242.3100011</v>
      </c>
      <c r="I51" s="12">
        <v>1733535550.660001</v>
      </c>
      <c r="J51" s="20">
        <f t="shared" si="5"/>
        <v>29921.169999837875</v>
      </c>
      <c r="K51" s="1"/>
    </row>
    <row r="52" spans="1:11" ht="16.5" customHeight="1">
      <c r="A52" s="1"/>
      <c r="B52" s="24"/>
      <c r="C52" s="23" t="s">
        <v>53</v>
      </c>
      <c r="D52" s="19"/>
      <c r="E52" s="20">
        <f aca="true" t="shared" si="6" ref="E52:J52">SUM(E53:E60)</f>
        <v>2223544794570</v>
      </c>
      <c r="F52" s="20">
        <f t="shared" si="6"/>
        <v>136597270020.10994</v>
      </c>
      <c r="G52" s="20">
        <f t="shared" si="6"/>
        <v>2360142064590.1104</v>
      </c>
      <c r="H52" s="20">
        <f t="shared" si="6"/>
        <v>2359862814295.881</v>
      </c>
      <c r="I52" s="20">
        <f t="shared" si="6"/>
        <v>2359839074002.881</v>
      </c>
      <c r="J52" s="20">
        <f t="shared" si="6"/>
        <v>279250294.230072</v>
      </c>
      <c r="K52" s="1"/>
    </row>
    <row r="53" spans="1:11" ht="16.5" customHeight="1">
      <c r="A53" s="1"/>
      <c r="B53" s="9"/>
      <c r="C53" s="1"/>
      <c r="D53" s="14" t="s">
        <v>54</v>
      </c>
      <c r="E53" s="12">
        <v>501627340000</v>
      </c>
      <c r="F53" s="12">
        <v>26276219194.34998</v>
      </c>
      <c r="G53" s="12">
        <v>527903559194.35</v>
      </c>
      <c r="H53" s="12">
        <v>527903559194.35</v>
      </c>
      <c r="I53" s="12">
        <v>527903559194.35</v>
      </c>
      <c r="J53" s="20">
        <f t="shared" si="5"/>
        <v>0</v>
      </c>
      <c r="K53" s="1"/>
    </row>
    <row r="54" spans="1:11" ht="16.5" customHeight="1">
      <c r="A54" s="1"/>
      <c r="B54" s="9"/>
      <c r="C54" s="1"/>
      <c r="D54" s="14" t="s">
        <v>55</v>
      </c>
      <c r="E54" s="12">
        <v>127306879801</v>
      </c>
      <c r="F54" s="12">
        <v>77466355840.01997</v>
      </c>
      <c r="G54" s="12">
        <v>204773235641.02005</v>
      </c>
      <c r="H54" s="12">
        <v>204773235641.02005</v>
      </c>
      <c r="I54" s="12">
        <v>204773235641.02005</v>
      </c>
      <c r="J54" s="20">
        <f t="shared" si="5"/>
        <v>0</v>
      </c>
      <c r="K54" s="1"/>
    </row>
    <row r="55" spans="1:11" ht="16.5" customHeight="1">
      <c r="A55" s="1"/>
      <c r="B55" s="9"/>
      <c r="C55" s="1"/>
      <c r="D55" s="14" t="s">
        <v>56</v>
      </c>
      <c r="E55" s="12">
        <v>322038550278</v>
      </c>
      <c r="F55" s="12">
        <v>-3809139877.209998</v>
      </c>
      <c r="G55" s="12">
        <v>318229410400.79</v>
      </c>
      <c r="H55" s="12">
        <v>318229410400.79</v>
      </c>
      <c r="I55" s="12">
        <v>318229410400.79</v>
      </c>
      <c r="J55" s="20">
        <f t="shared" si="5"/>
        <v>0</v>
      </c>
      <c r="K55" s="1"/>
    </row>
    <row r="56" spans="1:11" ht="16.5" customHeight="1">
      <c r="A56" s="1"/>
      <c r="B56" s="9"/>
      <c r="C56" s="1"/>
      <c r="D56" s="14" t="s">
        <v>57</v>
      </c>
      <c r="E56" s="12">
        <v>46880165260</v>
      </c>
      <c r="F56" s="12">
        <v>-11426088525.90001</v>
      </c>
      <c r="G56" s="12">
        <v>35454076734.09998</v>
      </c>
      <c r="H56" s="12">
        <v>35453835898.069984</v>
      </c>
      <c r="I56" s="12">
        <v>35453835898.069984</v>
      </c>
      <c r="J56" s="20">
        <f t="shared" si="5"/>
        <v>240836.0299987793</v>
      </c>
      <c r="K56" s="1"/>
    </row>
    <row r="57" spans="1:11" ht="16.5" customHeight="1">
      <c r="A57" s="1"/>
      <c r="B57" s="9"/>
      <c r="C57" s="1"/>
      <c r="D57" s="14" t="s">
        <v>58</v>
      </c>
      <c r="E57" s="12">
        <v>607130090356</v>
      </c>
      <c r="F57" s="12">
        <v>22297581823</v>
      </c>
      <c r="G57" s="12">
        <v>629427672179</v>
      </c>
      <c r="H57" s="12">
        <v>629154030369</v>
      </c>
      <c r="I57" s="12">
        <v>629130290076</v>
      </c>
      <c r="J57" s="20">
        <f t="shared" si="5"/>
        <v>273641810</v>
      </c>
      <c r="K57" s="1"/>
    </row>
    <row r="58" spans="1:11" ht="16.5" customHeight="1">
      <c r="A58" s="1"/>
      <c r="B58" s="9"/>
      <c r="C58" s="1"/>
      <c r="D58" s="14" t="s">
        <v>59</v>
      </c>
      <c r="E58" s="12">
        <v>16254601121</v>
      </c>
      <c r="F58" s="12">
        <v>9593424177.04</v>
      </c>
      <c r="G58" s="12">
        <v>25848025298.04</v>
      </c>
      <c r="H58" s="12">
        <v>25848025298.04</v>
      </c>
      <c r="I58" s="12">
        <v>25848025298.04</v>
      </c>
      <c r="J58" s="20">
        <f t="shared" si="5"/>
        <v>0</v>
      </c>
      <c r="K58" s="1"/>
    </row>
    <row r="59" spans="1:11" ht="16.5" customHeight="1">
      <c r="A59" s="1"/>
      <c r="B59" s="9"/>
      <c r="C59" s="1"/>
      <c r="D59" s="14" t="s">
        <v>60</v>
      </c>
      <c r="E59" s="12">
        <v>591357166754</v>
      </c>
      <c r="F59" s="12">
        <v>16199653412.859991</v>
      </c>
      <c r="G59" s="12">
        <v>607556820166.8605</v>
      </c>
      <c r="H59" s="12">
        <v>607551452518.6604</v>
      </c>
      <c r="I59" s="12">
        <v>607551452518.6604</v>
      </c>
      <c r="J59" s="20">
        <f t="shared" si="5"/>
        <v>5367648.200073242</v>
      </c>
      <c r="K59" s="1"/>
    </row>
    <row r="60" spans="1:11" ht="16.5" customHeight="1">
      <c r="A60" s="1"/>
      <c r="B60" s="9"/>
      <c r="C60" s="1"/>
      <c r="D60" s="14" t="s">
        <v>61</v>
      </c>
      <c r="E60" s="12">
        <v>10950001000</v>
      </c>
      <c r="F60" s="12">
        <v>-736024.0499999523</v>
      </c>
      <c r="G60" s="12">
        <v>10949264975.95</v>
      </c>
      <c r="H60" s="12">
        <v>10949264975.95</v>
      </c>
      <c r="I60" s="12">
        <v>10949264975.95</v>
      </c>
      <c r="J60" s="20">
        <f t="shared" si="5"/>
        <v>0</v>
      </c>
      <c r="K60" s="1"/>
    </row>
    <row r="61" spans="1:11" ht="8.25" customHeight="1">
      <c r="A61" s="1"/>
      <c r="B61" s="9"/>
      <c r="C61" s="1"/>
      <c r="D61" s="10"/>
      <c r="E61" s="11"/>
      <c r="F61" s="12"/>
      <c r="G61" s="12"/>
      <c r="H61" s="12"/>
      <c r="I61" s="12"/>
      <c r="J61" s="12"/>
      <c r="K61" s="1"/>
    </row>
    <row r="62" spans="1:11" ht="21.75" customHeight="1">
      <c r="A62" s="1"/>
      <c r="B62" s="30" t="s">
        <v>16</v>
      </c>
      <c r="C62" s="30"/>
      <c r="D62" s="30"/>
      <c r="E62" s="13">
        <f aca="true" t="shared" si="7" ref="E62:J62">+E9+E13+E17+E26</f>
        <v>3508462710513</v>
      </c>
      <c r="F62" s="13">
        <f t="shared" si="7"/>
        <v>255004271924.12003</v>
      </c>
      <c r="G62" s="13">
        <f t="shared" si="7"/>
        <v>3763466982437.118</v>
      </c>
      <c r="H62" s="13">
        <f t="shared" si="7"/>
        <v>3761996815311.799</v>
      </c>
      <c r="I62" s="13">
        <f t="shared" si="7"/>
        <v>3760422045954.6387</v>
      </c>
      <c r="J62" s="13">
        <f t="shared" si="7"/>
        <v>1470167125.319225</v>
      </c>
      <c r="K62" s="1"/>
    </row>
    <row r="63" spans="1:11" ht="0.75" customHeight="1">
      <c r="A63" s="1"/>
      <c r="B63" s="25"/>
      <c r="C63" s="25"/>
      <c r="D63" s="25"/>
      <c r="E63" s="25"/>
      <c r="F63" s="25"/>
      <c r="G63" s="25"/>
      <c r="H63" s="25"/>
      <c r="I63" s="25"/>
      <c r="J63" s="25"/>
      <c r="K63" s="1"/>
    </row>
    <row r="64" spans="1:11" ht="49.5" customHeight="1">
      <c r="A64" s="1"/>
      <c r="B64" s="26" t="s">
        <v>70</v>
      </c>
      <c r="C64" s="26"/>
      <c r="D64" s="26"/>
      <c r="E64" s="26"/>
      <c r="F64" s="26"/>
      <c r="G64" s="26"/>
      <c r="H64" s="26"/>
      <c r="I64" s="26"/>
      <c r="J64" s="26"/>
      <c r="K64" s="1"/>
    </row>
    <row r="65" spans="1:11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/>
  <mergeCells count="8">
    <mergeCell ref="B63:J63"/>
    <mergeCell ref="B64:J64"/>
    <mergeCell ref="B2:J2"/>
    <mergeCell ref="B3:J3"/>
    <mergeCell ref="B4:J4"/>
    <mergeCell ref="B5:J5"/>
    <mergeCell ref="B7:D7"/>
    <mergeCell ref="B62:D62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2016-04-12T00:46:56Z</cp:lastPrinted>
  <dcterms:created xsi:type="dcterms:W3CDTF">2016-04-09T03:26:49Z</dcterms:created>
  <dcterms:modified xsi:type="dcterms:W3CDTF">2016-04-13T16:03:29Z</dcterms:modified>
  <cp:category/>
  <cp:version/>
  <cp:contentType/>
  <cp:contentStatus/>
</cp:coreProperties>
</file>